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5" windowWidth="22050" windowHeight="9525"/>
  </bookViews>
  <sheets>
    <sheet name="ФОРМА" sheetId="2" r:id="rId1"/>
    <sheet name="БАЛЛЫ" sheetId="5" r:id="rId2"/>
    <sheet name="СРОКИ" sheetId="4" r:id="rId3"/>
  </sheets>
  <definedNames>
    <definedName name="_xlnm.Print_Area" localSheetId="1">БАЛЛЫ!$A$1:$E$22</definedName>
    <definedName name="_xlnm.Print_Area" localSheetId="2">СРОКИ!$A$1:$K$35</definedName>
    <definedName name="_xlnm.Print_Area" localSheetId="0">ФОРМА!$A$2:$J$180</definedName>
  </definedNames>
  <calcPr calcId="145621"/>
</workbook>
</file>

<file path=xl/calcChain.xml><?xml version="1.0" encoding="utf-8"?>
<calcChain xmlns="http://schemas.openxmlformats.org/spreadsheetml/2006/main">
  <c r="D21" i="5" l="1"/>
  <c r="E21" i="5" s="1"/>
  <c r="D20" i="5"/>
  <c r="E20" i="5" s="1"/>
  <c r="I106" i="2" l="1"/>
  <c r="D14" i="5" s="1"/>
  <c r="E14" i="5" s="1"/>
  <c r="D18" i="5"/>
  <c r="E18" i="5" s="1"/>
  <c r="D15" i="5"/>
  <c r="E15" i="5" s="1"/>
  <c r="D13" i="5"/>
  <c r="E13" i="5" s="1"/>
  <c r="A5" i="5"/>
  <c r="A2" i="5"/>
  <c r="D19" i="5"/>
  <c r="E19" i="5" s="1"/>
  <c r="I140" i="2"/>
  <c r="D17" i="5" l="1"/>
  <c r="E17" i="5" s="1"/>
  <c r="D16" i="5"/>
  <c r="E16" i="5" s="1"/>
  <c r="E22" i="5" l="1"/>
</calcChain>
</file>

<file path=xl/comments1.xml><?xml version="1.0" encoding="utf-8"?>
<comments xmlns="http://schemas.openxmlformats.org/spreadsheetml/2006/main">
  <authors>
    <author>Manankina</author>
  </authors>
  <commentList>
    <comment ref="A22" author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объекты туризма; 8) объект электро-, тепло-, газоснабжения; 9) объект водоснабжения, водоотведения; 10) объекты для обеспечения первичных мер безопасности; 11) объекты накопления и сбора ТКО; 12) автомобильные дороги и сооружения на них; 13) места массового отдыха населения; 14) места захоронения; 15) иной объект.</t>
        </r>
      </text>
    </comment>
    <comment ref="B51" author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8" authorId="0">
      <text>
        <r>
          <rPr>
            <sz val="9"/>
            <color indexed="81"/>
            <rFont val="Tahoma"/>
            <family val="2"/>
            <charset val="204"/>
          </rPr>
          <t>Заполняется на основании сметной документации или сводного сметного расчета.</t>
        </r>
      </text>
    </comment>
    <comment ref="B70" authorId="0">
      <text>
        <r>
          <rPr>
            <sz val="9"/>
            <color indexed="81"/>
            <rFont val="Tahoma"/>
            <family val="2"/>
            <charset val="204"/>
          </rPr>
          <t xml:space="preserve">Кроме тех, которые учтены в строке «строительные и ремонтные работы»
</t>
        </r>
      </text>
    </comment>
    <comment ref="B72" authorId="0">
      <text>
        <r>
          <rPr>
            <sz val="9"/>
            <color indexed="81"/>
            <rFont val="Tahoma"/>
            <family val="2"/>
            <charset val="204"/>
          </rPr>
          <t>Кроме тех, которые учтены в строке «строительные и ремонтные работы»</t>
        </r>
      </text>
    </comment>
    <comment ref="A96" authorId="0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19" authorId="0">
      <text>
        <r>
          <rPr>
            <sz val="9"/>
            <color indexed="81"/>
            <rFont val="Tahoma"/>
            <family val="2"/>
            <charset val="204"/>
          </rPr>
          <t xml:space="preserve">Вставьте ссылку на папку с размещенными в облачном хранилище скан-копиями, видеофайлами, аудиофайлами, фотографиями, подтверждающими использование указанных выше каналов информирования. 
</t>
        </r>
      </text>
    </comment>
  </commentList>
</comments>
</file>

<file path=xl/sharedStrings.xml><?xml version="1.0" encoding="utf-8"?>
<sst xmlns="http://schemas.openxmlformats.org/spreadsheetml/2006/main" count="244" uniqueCount="204">
  <si>
    <t>4.1. Наименование вопроса местного значения, в рамках которого реализуется проект:</t>
  </si>
  <si>
    <t>4.3. Основание для исполнения полномочия по решению вопроса местного значения, в рамках которого реализуется проект:</t>
  </si>
  <si>
    <t>5. Описание проекта:</t>
  </si>
  <si>
    <t>5.1. Описание проблемы, на решение которой направлен проект:</t>
  </si>
  <si>
    <t>№ п/п</t>
  </si>
  <si>
    <t>Виды работ (услуг)</t>
  </si>
  <si>
    <t>Итоговая стоимость реализации проекта</t>
  </si>
  <si>
    <t>Виды источников</t>
  </si>
  <si>
    <t>ИТОГО</t>
  </si>
  <si>
    <t>Наименование юридического лица</t>
  </si>
  <si>
    <t>Итого</t>
  </si>
  <si>
    <t>(дата)</t>
  </si>
  <si>
    <t>9. Дополнительная информация и комментарии: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</si>
  <si>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</si>
  <si>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</si>
  <si>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</si>
  <si>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</si>
  <si>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</si>
  <si>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</si>
  <si>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</si>
  <si>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</si>
  <si>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</si>
  <si>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</si>
  <si>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</si>
  <si>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</si>
  <si>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4. Информация о вопросе местного значения, в рамках которого реализуется проект.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</si>
  <si>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и планируют реализовать проект: </t>
  </si>
  <si>
    <t>5.3. Общая стоимость реализации проекта, в разрезе видов работ, которые планируется выполнить в рамках проекта:</t>
  </si>
  <si>
    <t>Описание</t>
  </si>
  <si>
    <t>Полная стоимость, тыс. руб.</t>
  </si>
  <si>
    <t>3.</t>
  </si>
  <si>
    <t>Строительные и ремонтные работы*</t>
  </si>
  <si>
    <t>4.</t>
  </si>
  <si>
    <t>5.4. Ожидаемые результаты:</t>
  </si>
  <si>
    <t>6. Информация для оценки заявки на участие в конкурсном отборе.</t>
  </si>
  <si>
    <t>6.1. Количество граждан, принявших участие в выдвижении проекта инициативного бюджетирования: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</si>
  <si>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</si>
  <si>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</si>
  <si>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</si>
  <si>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</si>
  <si>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</si>
  <si>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</si>
  <si>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</si>
  <si>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</si>
  <si>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</si>
  <si>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</si>
  <si>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</si>
  <si>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1. Наименование проекта инициативного бюджетирования: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</si>
  <si>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</si>
  <si>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 xml:space="preserve">Вид документа
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</si>
  <si>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</si>
  <si>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</si>
  <si>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</si>
  <si>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</si>
  <si>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</si>
  <si>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</si>
  <si>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Прочие</t>
  </si>
  <si>
    <t>Приобретение материалов</t>
  </si>
  <si>
    <t xml:space="preserve">Приобретение оборудования </t>
  </si>
  <si>
    <t xml:space="preserve">локальные сметы (сводный сметный расчет) на работы (услуги), с отметкой о согласии представителя инициативной группы граждан на каждой странице;
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</si>
  <si>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</si>
  <si>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</si>
  <si>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 xml:space="preserve">5.4. Наличие технической, проектной и сметной документации*: 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</si>
  <si>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</si>
  <si>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информирования: 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</si>
  <si>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</si>
  <si>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</si>
  <si>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пн</t>
  </si>
  <si>
    <t>вт</t>
  </si>
  <si>
    <t>ср</t>
  </si>
  <si>
    <t>чт</t>
  </si>
  <si>
    <t>пт</t>
  </si>
  <si>
    <t>сб</t>
  </si>
  <si>
    <t>вс</t>
  </si>
  <si>
    <t>ноябрь</t>
  </si>
  <si>
    <t>декабрь</t>
  </si>
  <si>
    <t xml:space="preserve">январь </t>
  </si>
  <si>
    <t>февраль</t>
  </si>
  <si>
    <t>март</t>
  </si>
  <si>
    <t>апрель</t>
  </si>
  <si>
    <t xml:space="preserve">Окончание приема конкурсных заявок </t>
  </si>
  <si>
    <t xml:space="preserve">Начало приема конкурсных заявок (п. 9) </t>
  </si>
  <si>
    <t>Определение областной конкурсной комиссией победителей конкурсного отбора (п. 25)</t>
  </si>
  <si>
    <t>Распоряжение Правительства области об утверждении результатов конкурсного отбора (п. 31)</t>
  </si>
  <si>
    <t xml:space="preserve">Окончание передачи конкурсных заявок в профильные органы исполнительной власти (п. 19) </t>
  </si>
  <si>
    <t>Передача конкурсных заявок членам областной конкурсной комиссии (п. 23)</t>
  </si>
  <si>
    <t>Окончание подготовки муниципалитетом документов необходимых для финансирования проекта (п. 32)</t>
  </si>
  <si>
    <t>Направление протокола заседания конкурсной комиссии органам исполнительной власти и местным администрациям (п. 30)</t>
  </si>
  <si>
    <t xml:space="preserve">Календарный план конкурсного отбора проектов </t>
  </si>
  <si>
    <t>ед.</t>
  </si>
  <si>
    <t>Итого количество каналов информирования о проекте инициативного бюджетирования:</t>
  </si>
  <si>
    <t>Доля в общей сумме проекта, %</t>
  </si>
  <si>
    <t>Сумма,
тыс. рублей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</si>
  <si>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</si>
  <si>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</si>
  <si>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</si>
  <si>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Средства физических лиц, поступившие в местный бюджет</t>
  </si>
  <si>
    <t>Средства юридических лиц, поступившие в местный бюджет</t>
  </si>
  <si>
    <t>2.1.</t>
  </si>
  <si>
    <t>2.2.</t>
  </si>
  <si>
    <t>2.3.</t>
  </si>
  <si>
    <t xml:space="preserve">* Объем субсидии из областного бюджета не должен превышать 2 000 тыс. руб. Объем средств местного бюджета не должен быть ниже уровня, утвержденного постановлением Правительства Ростовской области  от 28.12.2011 № 302. Совокупная доля финансового участия физических и (или) юридических лиц должна составлять не менее 1%. </t>
  </si>
  <si>
    <t>6.5. Вклад юридических лиц (при наличии):</t>
  </si>
  <si>
    <t xml:space="preserve">Сумма,
тыс. рублей
</t>
  </si>
  <si>
    <t>6.6. Количество граждан, изъявивших желание принять трудовое участие в  реализации проекта:</t>
  </si>
  <si>
    <t>Наименование юридического лица, фамилия, имя, отчество физического лица</t>
  </si>
  <si>
    <t>Ед. изм.</t>
  </si>
  <si>
    <t>Наименование  формы нефинансового участия</t>
  </si>
  <si>
    <t xml:space="preserve">1 балл при наличии </t>
  </si>
  <si>
    <t>Количество граждан, принявших участие в выдвижения проекта инициативного бюджетирования</t>
  </si>
  <si>
    <t>Количество благополучателей (человек), которые будут регулярно (не реже одного раза в месяц) пользоваться результатами реализованного проекта инициативного бюджетирования</t>
  </si>
  <si>
    <t>Количество каналов информирования о проекте инициативного бюджетирования</t>
  </si>
  <si>
    <t>Отношение размера участия физических лиц в софинансировании проекта инициативного бюджетирования к стоимости проекта инициативного бюджетирования</t>
  </si>
  <si>
    <t>Отношение размера участия юридических лиц в софинансировании проекта к стоимости проекта инициативного бюджетирования</t>
  </si>
  <si>
    <t>Количество нефинансовых форм участия в реализации проекта инициативного бюджетирования (трудовое участие, предоставление строительной техники, материалов и т.п.)</t>
  </si>
  <si>
    <t>Количество граждан, изъявивших желание принять трудовое участие в реализации проекта инициативного бюджетирования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</si>
  <si>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</si>
  <si>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</si>
  <si>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</si>
  <si>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</si>
  <si>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</si>
  <si>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</si>
  <si>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</si>
  <si>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</si>
  <si>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r>
      <t>Наличие проектно-сметной документации, локальной сметы (сметного расчета),</t>
    </r>
    <r>
      <rPr>
        <sz val="12"/>
        <color rgb="FF000000"/>
        <rFont val="Times New Roman"/>
        <family val="1"/>
        <charset val="204"/>
        <scheme val="minor"/>
      </rPr>
      <t xml:space="preserve"> копий смет, расчетов расходов (в зависимости от проекта </t>
    </r>
    <r>
      <rPr>
        <sz val="12"/>
        <color theme="1"/>
        <rFont val="Times New Roman"/>
        <family val="1"/>
        <charset val="204"/>
        <scheme val="minor"/>
      </rPr>
      <t>инициативного бюджетирования</t>
    </r>
    <r>
      <rPr>
        <sz val="12"/>
        <color rgb="FF000000"/>
        <rFont val="Times New Roman"/>
        <family val="1"/>
        <charset val="204"/>
        <scheme val="minor"/>
      </rPr>
      <t>)</t>
    </r>
  </si>
  <si>
    <t>Итого баллов:</t>
  </si>
  <si>
    <t>Итого количество нефинансовых форм участия в реализации проекта:</t>
  </si>
  <si>
    <t>6.7. Нефинансовые формы участия в реализации проекта:</t>
  </si>
  <si>
    <t>7. Плановая дата окончания реализации проекта:</t>
  </si>
  <si>
    <t>8. Сведения о представителе (представителях) инициативной группы граждан, представителях органа территориального общественного самоуправления:</t>
  </si>
  <si>
    <t>Контактный телефон</t>
  </si>
  <si>
    <t>Адрес электронной почты</t>
  </si>
  <si>
    <t>Представитель инициативной группы, органа территориального общественного самоуправления</t>
  </si>
  <si>
    <t>(Ф.И.О.)</t>
  </si>
  <si>
    <t>чел.</t>
  </si>
  <si>
    <t xml:space="preserve">5.2. Ссылка на файловый обменник или облачное хранилище с фотографиями, отражающими текущее состояние объекта (от 3 до 5 фото с разных ракурсов): 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</si>
  <si>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</si>
  <si>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</si>
  <si>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</si>
  <si>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</si>
  <si>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</si>
  <si>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</si>
  <si>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</si>
  <si>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Наличие документа, подтверждающего право собственности муниципального образования на объекты </t>
  </si>
  <si>
    <r>
      <t xml:space="preserve">1 балл за каждые 100 человек, но не более </t>
    </r>
    <r>
      <rPr>
        <u/>
        <sz val="12"/>
        <color theme="1"/>
        <rFont val="Times New Roman"/>
        <family val="1"/>
        <charset val="204"/>
        <scheme val="minor"/>
      </rPr>
      <t>20</t>
    </r>
    <r>
      <rPr>
        <sz val="12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</si>
  <si>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каждые 10 человек, но не более </t>
    </r>
    <r>
      <rPr>
        <u/>
        <sz val="12"/>
        <color theme="1"/>
        <rFont val="Times New Roman"/>
        <family val="1"/>
        <charset val="204"/>
        <scheme val="minor"/>
      </rPr>
      <t>20</t>
    </r>
    <r>
      <rPr>
        <sz val="12"/>
        <color theme="1"/>
        <rFont val="Times New Roman"/>
        <family val="1"/>
        <charset val="204"/>
        <scheme val="minor"/>
      </rPr>
      <t> баллов</t>
    </r>
  </si>
  <si>
    <t>* Детализируется сумма подпункта 2.3 пункта 6.4. Объем средств юр. лиц (безвозмездных поступлений от юр. лиц) подтверждается гарантийными письмами, копии которых прикладываются к заявке)</t>
  </si>
  <si>
    <t>Кол-во, ед.</t>
  </si>
  <si>
    <t>Окончание направления в министерство финансов Ростовской области предложений о распределении субсидий местным бюджетам (п. 33)</t>
  </si>
  <si>
    <t>Окончание предоставления министерством финансов Роствокой области субсидий местным бюджетам (п. 36)</t>
  </si>
  <si>
    <r>
      <t xml:space="preserve">1 балл за каждый канал, но не более </t>
    </r>
    <r>
      <rPr>
        <u/>
        <sz val="12"/>
        <color theme="1"/>
        <rFont val="Times New Roman"/>
        <family val="1"/>
        <charset val="204"/>
        <scheme val="minor"/>
      </rPr>
      <t>5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</si>
  <si>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каждый 1% 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25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</si>
  <si>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каждую форму нефинансового 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3</t>
    </r>
    <r>
      <rPr>
        <sz val="12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</si>
  <si>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каждые 10 человек, но не более </t>
    </r>
    <r>
      <rPr>
        <u/>
        <sz val="12"/>
        <color theme="1"/>
        <rFont val="Times New Roman"/>
        <family val="1"/>
        <charset val="204"/>
        <scheme val="minor"/>
      </rPr>
      <t>5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</si>
  <si>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каждые 2% 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20</t>
    </r>
    <r>
      <rPr>
        <sz val="12"/>
        <color theme="1"/>
        <rFont val="Times New Roman"/>
        <family val="1"/>
        <charset val="204"/>
        <scheme val="minor"/>
      </rPr>
      <t> баллов</t>
    </r>
  </si>
  <si>
    <t>Соглашение о передаче осуществления части полномочий по решению вопросов местного значения (при наличии приложить к заявке).</t>
  </si>
  <si>
    <t xml:space="preserve">Вид документации: </t>
  </si>
  <si>
    <t>Благоустройство дворовой территории сельского клуба, расположенного по адресу: Ростовская область, Азовский район, поселок Южный, ул.Гагарина д.40</t>
  </si>
  <si>
    <t>Азовский район</t>
  </si>
  <si>
    <t>МО "Елизаветовское сельское поселение"</t>
  </si>
  <si>
    <t>поселок Южный</t>
  </si>
  <si>
    <t>дворовая территория</t>
  </si>
  <si>
    <t>Ростовская область, Азовский район, поселок Южный, улица Гагарина д.40</t>
  </si>
  <si>
    <t>Х</t>
  </si>
  <si>
    <t>х</t>
  </si>
  <si>
    <t>дошкольники, учащиеся</t>
  </si>
  <si>
    <t>работающие</t>
  </si>
  <si>
    <t>пенсионеры</t>
  </si>
  <si>
    <t>В.С.Луговой</t>
  </si>
  <si>
    <t>Глава администрации  Елизаветовского сельского поселения</t>
  </si>
  <si>
    <t>в наличии</t>
  </si>
  <si>
    <t xml:space="preserve"> копия документа прикладывается к заявке.</t>
  </si>
  <si>
    <t>Улько Алексей Юрьевич</t>
  </si>
  <si>
    <t>Кудрина Любовь Ивановна</t>
  </si>
  <si>
    <t>Богатырев Хусен Султан-Хамидович</t>
  </si>
  <si>
    <t>фото двора сельского клуба прилагается на 3-х листах.</t>
  </si>
  <si>
    <t>30</t>
  </si>
  <si>
    <t>апреля</t>
  </si>
  <si>
    <t>декабря</t>
  </si>
  <si>
    <t>Выписка из единого государственного реестра недвижимости об основных характеристиках и зарегистрированных правах</t>
  </si>
  <si>
    <t>регистрационная запись № 61-61-02/140/2012-133 от 05.07.2012г.</t>
  </si>
  <si>
    <t xml:space="preserve"> ст.14  Федерального закона от 06.10.2003г. № 131-ФЗ "Об общих принципах организации местного самоуправления в Российской Федерации"</t>
  </si>
  <si>
    <t xml:space="preserve">Дворовая территория клуба п.Южный не ограждена, нет лавочек, покрытие двора находится в плохом состоянии, в связи с чем требуется: установка ограждения - 104м., замена и устройство  покрытия из тротуарной плитки - 88,8 кв.м., установка 8 (восьми) лавочек. </t>
  </si>
  <si>
    <t>Улучшение эстетического вида поселка Южный, облагораживание дворовой территории, улучшение удобства пользования населением.</t>
  </si>
  <si>
    <t>официальный сайт администрации Елизаветовского сельского поселения</t>
  </si>
  <si>
    <t>нет</t>
  </si>
  <si>
    <t xml:space="preserve">и.о.Главы администрации </t>
  </si>
  <si>
    <t>Азовского района</t>
  </si>
  <si>
    <t>Ю.А.Сеймовский</t>
  </si>
  <si>
    <t xml:space="preserve"> документация прикладывается к заявке.</t>
  </si>
  <si>
    <t>https://elizavetovskoe.ru/initsiativnoe-byudzhetirovanie.html</t>
  </si>
  <si>
    <t>земляные работы - копание ямок</t>
  </si>
  <si>
    <t>шт.</t>
  </si>
  <si>
    <t>тн.</t>
  </si>
  <si>
    <t xml:space="preserve">вывоз мусора, земли </t>
  </si>
  <si>
    <t>Богатырев Амирхан Олегович</t>
  </si>
  <si>
    <t>благоустройство дворовой территории - выкапывание, срывание старой плитки</t>
  </si>
  <si>
    <t>кв.м.</t>
  </si>
  <si>
    <t>Марченко Вячеслав Владимирович</t>
  </si>
  <si>
    <t>помощь в бетонировании столбов</t>
  </si>
  <si>
    <t>Кобылка Наталья Валерьевна</t>
  </si>
  <si>
    <t>помощь в установке лавочек</t>
  </si>
  <si>
    <t>18</t>
  </si>
  <si>
    <t>Описание проекта инициативного бюджетирования
для участия в конкурсном отборе проектов инициативного бюджетирования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</si>
</sst>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</numFmts>
  <fonts count="34" x14ac:knownFonts="1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0"/>
      <color theme="5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1.5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5"/>
      <name val="Arial Narrow"/>
      <family val="2"/>
      <charset val="204"/>
    </font>
    <font>
      <b/>
      <i/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4"/>
      <color theme="1"/>
      <name val="Tahoma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i/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57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0" fillId="0" borderId="0" xfId="0" applyFont="1" applyAlignment="1"/>
    <xf numFmtId="0" fontId="12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0" fontId="15" fillId="0" borderId="0" xfId="0" applyFont="1"/>
    <xf numFmtId="0" fontId="15" fillId="0" borderId="0" xfId="0" applyFont="1" applyBorder="1" applyAlignment="1">
      <alignment horizontal="left"/>
    </xf>
    <xf numFmtId="0" fontId="19" fillId="0" borderId="0" xfId="0" applyFont="1"/>
    <xf numFmtId="0" fontId="15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" fontId="15" fillId="4" borderId="15" xfId="0" applyNumberFormat="1" applyFont="1" applyFill="1" applyBorder="1" applyAlignment="1">
      <alignment horizontal="left"/>
    </xf>
    <xf numFmtId="0" fontId="20" fillId="4" borderId="15" xfId="0" applyFont="1" applyFill="1" applyBorder="1" applyAlignment="1">
      <alignment horizontal="center"/>
    </xf>
    <xf numFmtId="0" fontId="20" fillId="4" borderId="15" xfId="0" applyFont="1" applyFill="1" applyBorder="1" applyAlignment="1">
      <alignment horizontal="center" vertical="top"/>
    </xf>
    <xf numFmtId="16" fontId="15" fillId="4" borderId="15" xfId="0" applyNumberFormat="1" applyFont="1" applyFill="1" applyBorder="1" applyAlignment="1">
      <alignment horizontal="center"/>
    </xf>
    <xf numFmtId="0" fontId="15" fillId="5" borderId="0" xfId="0" applyFont="1" applyFill="1"/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8" fillId="5" borderId="0" xfId="0" applyFont="1" applyFill="1"/>
    <xf numFmtId="0" fontId="15" fillId="5" borderId="0" xfId="0" applyFont="1" applyFill="1" applyBorder="1" applyAlignment="1">
      <alignment horizontal="left"/>
    </xf>
    <xf numFmtId="0" fontId="19" fillId="5" borderId="0" xfId="0" applyFont="1" applyFill="1"/>
    <xf numFmtId="0" fontId="22" fillId="5" borderId="0" xfId="0" applyFont="1" applyFill="1"/>
    <xf numFmtId="0" fontId="15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5" fillId="5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49" fontId="5" fillId="3" borderId="16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 vertical="top" wrapText="1"/>
    </xf>
    <xf numFmtId="0" fontId="30" fillId="3" borderId="16" xfId="0" applyFont="1" applyFill="1" applyBorder="1" applyAlignment="1">
      <alignment horizontal="center"/>
    </xf>
    <xf numFmtId="0" fontId="30" fillId="3" borderId="16" xfId="0" applyFont="1" applyFill="1" applyBorder="1" applyAlignment="1">
      <alignment vertical="center" wrapText="1"/>
    </xf>
    <xf numFmtId="1" fontId="26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6" xfId="2" applyNumberFormat="1" applyFont="1" applyFill="1" applyBorder="1" applyAlignment="1" applyProtection="1">
      <alignment vertical="top" wrapText="1"/>
      <protection locked="0"/>
    </xf>
    <xf numFmtId="166" fontId="26" fillId="2" borderId="10" xfId="3" applyNumberFormat="1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left" wrapText="1"/>
    </xf>
    <xf numFmtId="0" fontId="2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wrapText="1"/>
    </xf>
    <xf numFmtId="0" fontId="8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left" vertical="top" wrapText="1"/>
    </xf>
    <xf numFmtId="0" fontId="26" fillId="5" borderId="0" xfId="0" applyFont="1" applyFill="1" applyBorder="1" applyAlignment="1">
      <alignment horizontal="left" vertical="top" wrapText="1"/>
    </xf>
    <xf numFmtId="0" fontId="26" fillId="5" borderId="0" xfId="0" applyFont="1" applyFill="1" applyBorder="1" applyAlignment="1">
      <alignment horizontal="center" vertical="top" wrapText="1"/>
    </xf>
    <xf numFmtId="1" fontId="26" fillId="5" borderId="0" xfId="0" applyNumberFormat="1" applyFont="1" applyFill="1" applyBorder="1" applyAlignment="1">
      <alignment horizontal="center" vertical="top" wrapText="1"/>
    </xf>
    <xf numFmtId="167" fontId="27" fillId="5" borderId="0" xfId="0" applyNumberFormat="1" applyFont="1" applyFill="1" applyBorder="1" applyAlignment="1">
      <alignment horizontal="center" vertical="top" wrapText="1"/>
    </xf>
    <xf numFmtId="0" fontId="26" fillId="5" borderId="0" xfId="0" applyFont="1" applyFill="1" applyBorder="1" applyAlignment="1">
      <alignment vertical="top" wrapText="1"/>
    </xf>
    <xf numFmtId="0" fontId="29" fillId="5" borderId="0" xfId="0" applyFont="1" applyFill="1" applyBorder="1" applyAlignment="1">
      <alignment horizontal="center" vertical="top" wrapText="1"/>
    </xf>
    <xf numFmtId="1" fontId="29" fillId="5" borderId="0" xfId="0" applyNumberFormat="1" applyFont="1" applyFill="1" applyBorder="1" applyAlignment="1">
      <alignment horizontal="center" vertical="top" wrapText="1"/>
    </xf>
    <xf numFmtId="167" fontId="31" fillId="5" borderId="0" xfId="0" applyNumberFormat="1" applyFont="1" applyFill="1" applyBorder="1" applyAlignment="1">
      <alignment horizontal="center" vertical="top" wrapText="1"/>
    </xf>
    <xf numFmtId="0" fontId="27" fillId="5" borderId="0" xfId="0" applyFont="1" applyFill="1" applyAlignment="1"/>
    <xf numFmtId="0" fontId="26" fillId="5" borderId="0" xfId="0" applyFont="1" applyFill="1" applyBorder="1" applyAlignment="1"/>
    <xf numFmtId="0" fontId="29" fillId="5" borderId="10" xfId="0" applyFont="1" applyFill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top" wrapText="1"/>
    </xf>
    <xf numFmtId="1" fontId="27" fillId="5" borderId="10" xfId="2" applyNumberFormat="1" applyFont="1" applyFill="1" applyBorder="1" applyAlignment="1">
      <alignment horizontal="center" vertical="top" wrapText="1"/>
    </xf>
    <xf numFmtId="167" fontId="27" fillId="5" borderId="10" xfId="2" applyNumberFormat="1" applyFont="1" applyFill="1" applyBorder="1" applyAlignment="1">
      <alignment horizontal="center" vertical="top" wrapText="1"/>
    </xf>
    <xf numFmtId="0" fontId="26" fillId="5" borderId="10" xfId="0" applyFont="1" applyFill="1" applyBorder="1" applyAlignment="1">
      <alignment horizontal="left" vertical="top" wrapText="1"/>
    </xf>
    <xf numFmtId="0" fontId="32" fillId="5" borderId="10" xfId="0" applyFont="1" applyFill="1" applyBorder="1" applyAlignment="1">
      <alignment horizontal="center" vertical="top" wrapText="1"/>
    </xf>
    <xf numFmtId="1" fontId="32" fillId="5" borderId="10" xfId="0" applyNumberFormat="1" applyFont="1" applyFill="1" applyBorder="1" applyAlignment="1">
      <alignment horizontal="center" vertical="top" wrapText="1"/>
    </xf>
    <xf numFmtId="0" fontId="27" fillId="5" borderId="0" xfId="0" applyFont="1" applyFill="1" applyBorder="1" applyAlignment="1">
      <alignment horizontal="left" vertical="top" wrapText="1"/>
    </xf>
    <xf numFmtId="1" fontId="26" fillId="5" borderId="0" xfId="2" applyNumberFormat="1" applyFont="1" applyFill="1" applyBorder="1" applyAlignment="1">
      <alignment horizontal="center" vertical="top" wrapText="1"/>
    </xf>
    <xf numFmtId="167" fontId="27" fillId="5" borderId="0" xfId="2" applyNumberFormat="1" applyFont="1" applyFill="1" applyBorder="1" applyAlignment="1">
      <alignment horizontal="center" vertical="top" wrapText="1"/>
    </xf>
    <xf numFmtId="0" fontId="23" fillId="5" borderId="0" xfId="0" applyFont="1" applyFill="1"/>
    <xf numFmtId="0" fontId="30" fillId="3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49" fontId="33" fillId="3" borderId="10" xfId="0" applyNumberFormat="1" applyFont="1" applyFill="1" applyBorder="1" applyAlignment="1" applyProtection="1">
      <alignment horizontal="left" vertical="top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30" fillId="3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2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6" xfId="0" applyNumberFormat="1" applyFont="1" applyFill="1" applyBorder="1" applyAlignment="1" applyProtection="1">
      <alignment horizontal="center" vertical="top" wrapText="1"/>
      <protection locked="0"/>
    </xf>
    <xf numFmtId="49" fontId="5" fillId="3" borderId="7" xfId="0" applyNumberFormat="1" applyFont="1" applyFill="1" applyBorder="1" applyAlignment="1" applyProtection="1">
      <alignment horizontal="center" vertical="top" wrapText="1"/>
      <protection locked="0"/>
    </xf>
    <xf numFmtId="49" fontId="5" fillId="3" borderId="8" xfId="0" applyNumberFormat="1" applyFont="1" applyFill="1" applyBorder="1" applyAlignment="1" applyProtection="1">
      <alignment horizontal="center" vertical="top" wrapText="1"/>
      <protection locked="0"/>
    </xf>
    <xf numFmtId="49" fontId="5" fillId="3" borderId="9" xfId="0" applyNumberFormat="1" applyFont="1" applyFill="1" applyBorder="1" applyAlignment="1" applyProtection="1">
      <alignment horizontal="center" vertical="top" wrapText="1"/>
      <protection locked="0"/>
    </xf>
    <xf numFmtId="1" fontId="5" fillId="3" borderId="5" xfId="2" applyNumberFormat="1" applyFont="1" applyFill="1" applyBorder="1" applyAlignment="1" applyProtection="1">
      <alignment horizontal="center" vertical="top" wrapText="1"/>
      <protection locked="0"/>
    </xf>
    <xf numFmtId="1" fontId="5" fillId="3" borderId="6" xfId="2" applyNumberFormat="1" applyFont="1" applyFill="1" applyBorder="1" applyAlignment="1" applyProtection="1">
      <alignment horizontal="center" vertical="top" wrapText="1"/>
      <protection locked="0"/>
    </xf>
    <xf numFmtId="1" fontId="5" fillId="3" borderId="7" xfId="2" applyNumberFormat="1" applyFont="1" applyFill="1" applyBorder="1" applyAlignment="1" applyProtection="1">
      <alignment horizontal="center" vertical="top" wrapText="1"/>
      <protection locked="0"/>
    </xf>
    <xf numFmtId="1" fontId="5" fillId="3" borderId="9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5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7" xfId="2" applyNumberFormat="1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165" fontId="3" fillId="3" borderId="25" xfId="2" applyNumberFormat="1" applyFont="1" applyFill="1" applyBorder="1" applyAlignment="1" applyProtection="1">
      <alignment horizontal="center" vertical="top" wrapText="1"/>
      <protection locked="0"/>
    </xf>
    <xf numFmtId="165" fontId="3" fillId="3" borderId="27" xfId="2" applyNumberFormat="1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top" wrapText="1"/>
    </xf>
    <xf numFmtId="0" fontId="5" fillId="3" borderId="24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 applyProtection="1">
      <alignment horizontal="left" vertical="top" wrapText="1"/>
      <protection locked="0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0" fontId="3" fillId="3" borderId="2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left" vertical="top" wrapText="1"/>
      <protection locked="0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 applyProtection="1">
      <alignment horizontal="left" vertical="top" wrapText="1"/>
      <protection locked="0"/>
    </xf>
    <xf numFmtId="0" fontId="5" fillId="3" borderId="27" xfId="0" applyFont="1" applyFill="1" applyBorder="1" applyAlignment="1" applyProtection="1">
      <alignment horizontal="left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4" fontId="1" fillId="2" borderId="10" xfId="0" applyNumberFormat="1" applyFont="1" applyFill="1" applyBorder="1" applyAlignment="1">
      <alignment horizontal="center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2" fillId="3" borderId="25" xfId="0" applyFont="1" applyFill="1" applyBorder="1" applyAlignment="1">
      <alignment horizontal="left"/>
    </xf>
    <xf numFmtId="0" fontId="12" fillId="3" borderId="26" xfId="0" applyFont="1" applyFill="1" applyBorder="1" applyAlignment="1">
      <alignment horizontal="left"/>
    </xf>
    <xf numFmtId="0" fontId="12" fillId="3" borderId="2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vertical="top" wrapText="1"/>
    </xf>
    <xf numFmtId="0" fontId="5" fillId="3" borderId="25" xfId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14" fontId="5" fillId="3" borderId="5" xfId="0" applyNumberFormat="1" applyFont="1" applyFill="1" applyBorder="1" applyAlignment="1" applyProtection="1">
      <alignment horizontal="left" vertical="top" wrapText="1"/>
      <protection locked="0"/>
    </xf>
    <xf numFmtId="14" fontId="5" fillId="3" borderId="6" xfId="0" applyNumberFormat="1" applyFont="1" applyFill="1" applyBorder="1" applyAlignment="1" applyProtection="1">
      <alignment horizontal="left" vertical="top" wrapText="1"/>
      <protection locked="0"/>
    </xf>
    <xf numFmtId="14" fontId="5" fillId="3" borderId="7" xfId="0" applyNumberFormat="1" applyFont="1" applyFill="1" applyBorder="1" applyAlignment="1" applyProtection="1">
      <alignment horizontal="left" vertical="top" wrapText="1"/>
      <protection locked="0"/>
    </xf>
    <xf numFmtId="14" fontId="5" fillId="3" borderId="9" xfId="0" applyNumberFormat="1" applyFont="1" applyFill="1" applyBorder="1" applyAlignment="1" applyProtection="1">
      <alignment horizontal="left" vertical="top" wrapText="1"/>
      <protection locked="0"/>
    </xf>
    <xf numFmtId="49" fontId="5" fillId="3" borderId="5" xfId="0" applyNumberFormat="1" applyFont="1" applyFill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49" fontId="5" fillId="3" borderId="7" xfId="0" applyNumberFormat="1" applyFont="1" applyFill="1" applyBorder="1" applyAlignment="1" applyProtection="1">
      <alignment horizontal="left" vertical="top" wrapText="1"/>
      <protection locked="0"/>
    </xf>
    <xf numFmtId="49" fontId="5" fillId="3" borderId="8" xfId="0" applyNumberFormat="1" applyFont="1" applyFill="1" applyBorder="1" applyAlignment="1" applyProtection="1">
      <alignment horizontal="left" vertical="top" wrapText="1"/>
      <protection locked="0"/>
    </xf>
    <xf numFmtId="49" fontId="5" fillId="3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4" fontId="6" fillId="0" borderId="10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left" vertical="top" wrapText="1"/>
    </xf>
    <xf numFmtId="4" fontId="5" fillId="3" borderId="5" xfId="0" applyNumberFormat="1" applyFont="1" applyFill="1" applyBorder="1" applyAlignment="1" applyProtection="1">
      <alignment horizontal="center" vertical="top" wrapText="1"/>
      <protection locked="0"/>
    </xf>
    <xf numFmtId="4" fontId="5" fillId="3" borderId="6" xfId="0" applyNumberFormat="1" applyFont="1" applyFill="1" applyBorder="1" applyAlignment="1" applyProtection="1">
      <alignment horizontal="center" vertical="top" wrapText="1"/>
      <protection locked="0"/>
    </xf>
    <xf numFmtId="4" fontId="5" fillId="3" borderId="7" xfId="0" applyNumberFormat="1" applyFont="1" applyFill="1" applyBorder="1" applyAlignment="1" applyProtection="1">
      <alignment horizontal="center" vertical="top" wrapText="1"/>
      <protection locked="0"/>
    </xf>
    <xf numFmtId="4" fontId="5" fillId="3" borderId="9" xfId="0" applyNumberFormat="1" applyFont="1" applyFill="1" applyBorder="1" applyAlignment="1" applyProtection="1">
      <alignment horizontal="center" vertical="top" wrapText="1"/>
      <protection locked="0"/>
    </xf>
    <xf numFmtId="4" fontId="6" fillId="2" borderId="10" xfId="0" applyNumberFormat="1" applyFont="1" applyFill="1" applyBorder="1" applyAlignment="1">
      <alignment horizontal="center" vertical="top" wrapText="1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11" fillId="3" borderId="25" xfId="1" applyFill="1" applyBorder="1" applyAlignment="1" applyProtection="1">
      <alignment horizontal="left" vertical="top" wrapText="1"/>
      <protection locked="0"/>
    </xf>
    <xf numFmtId="0" fontId="3" fillId="0" borderId="2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4" fontId="5" fillId="2" borderId="10" xfId="0" applyNumberFormat="1" applyFont="1" applyFill="1" applyBorder="1" applyAlignment="1" applyProtection="1">
      <alignment horizontal="center" vertical="top" wrapText="1"/>
    </xf>
    <xf numFmtId="166" fontId="5" fillId="2" borderId="10" xfId="3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166" fontId="5" fillId="3" borderId="10" xfId="3" applyNumberFormat="1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166" fontId="11" fillId="3" borderId="10" xfId="1" applyNumberFormat="1" applyFill="1" applyBorder="1" applyAlignment="1" applyProtection="1">
      <alignment horizontal="center"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18" xfId="0" applyNumberFormat="1" applyFont="1" applyFill="1" applyBorder="1" applyAlignment="1" applyProtection="1">
      <alignment vertical="top" wrapText="1"/>
      <protection locked="0"/>
    </xf>
    <xf numFmtId="49" fontId="3" fillId="3" borderId="19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49" fontId="3" fillId="3" borderId="23" xfId="0" applyNumberFormat="1" applyFont="1" applyFill="1" applyBorder="1" applyAlignment="1" applyProtection="1">
      <alignment vertical="top" wrapText="1"/>
      <protection locked="0"/>
    </xf>
    <xf numFmtId="49" fontId="3" fillId="3" borderId="24" xfId="0" applyNumberFormat="1" applyFont="1" applyFill="1" applyBorder="1" applyAlignment="1" applyProtection="1">
      <alignment vertical="top" wrapText="1"/>
      <protection locked="0"/>
    </xf>
    <xf numFmtId="0" fontId="1" fillId="0" borderId="2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27" fillId="5" borderId="10" xfId="0" applyFont="1" applyFill="1" applyBorder="1" applyAlignment="1">
      <alignment horizontal="right" vertical="top" wrapText="1"/>
    </xf>
    <xf numFmtId="0" fontId="27" fillId="5" borderId="0" xfId="0" applyFont="1" applyFill="1" applyBorder="1" applyAlignment="1">
      <alignment horizontal="center" vertical="top" wrapText="1"/>
    </xf>
    <xf numFmtId="0" fontId="27" fillId="5" borderId="0" xfId="0" applyFont="1" applyFill="1" applyBorder="1" applyAlignment="1">
      <alignment horizontal="left" vertical="top" wrapText="1"/>
    </xf>
    <xf numFmtId="0" fontId="26" fillId="5" borderId="5" xfId="0" applyFont="1" applyFill="1" applyBorder="1" applyAlignment="1">
      <alignment horizontal="left" vertical="top" wrapText="1"/>
    </xf>
    <xf numFmtId="0" fontId="26" fillId="5" borderId="1" xfId="0" applyFont="1" applyFill="1" applyBorder="1" applyAlignment="1">
      <alignment horizontal="left" vertical="top" wrapText="1"/>
    </xf>
    <xf numFmtId="0" fontId="26" fillId="5" borderId="6" xfId="0" applyFont="1" applyFill="1" applyBorder="1" applyAlignment="1">
      <alignment horizontal="left" vertical="top" wrapText="1"/>
    </xf>
    <xf numFmtId="0" fontId="26" fillId="5" borderId="11" xfId="0" applyFont="1" applyFill="1" applyBorder="1" applyAlignment="1">
      <alignment horizontal="left" vertical="top" wrapText="1"/>
    </xf>
    <xf numFmtId="0" fontId="26" fillId="5" borderId="0" xfId="0" applyFont="1" applyFill="1" applyBorder="1" applyAlignment="1">
      <alignment horizontal="left" vertical="top" wrapText="1"/>
    </xf>
    <xf numFmtId="0" fontId="26" fillId="5" borderId="12" xfId="0" applyFont="1" applyFill="1" applyBorder="1" applyAlignment="1">
      <alignment horizontal="left" vertical="top" wrapText="1"/>
    </xf>
    <xf numFmtId="0" fontId="26" fillId="5" borderId="7" xfId="0" applyFont="1" applyFill="1" applyBorder="1" applyAlignment="1">
      <alignment horizontal="left" vertical="top" wrapText="1"/>
    </xf>
    <xf numFmtId="0" fontId="26" fillId="5" borderId="8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left" vertical="top" wrapText="1"/>
    </xf>
    <xf numFmtId="0" fontId="24" fillId="5" borderId="0" xfId="0" applyFont="1" applyFill="1" applyAlignment="1">
      <alignment horizontal="left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5698069</xdr:colOff>
      <xdr:row>0</xdr:row>
      <xdr:rowOff>67732</xdr:rowOff>
    </xdr:from>
    <xdr:to>
      <xdr:col>10</xdr:col>
      <xdr:colOff>7142824</xdr:colOff>
      <xdr:row>3</xdr:row>
      <xdr:rowOff>166624</xdr:rowOff>
    </xdr:to>
    <xdr:pic>
      <xdr:nvPicPr>
        <xdr:cNvPr id="2" name="Рисунок 1" descr="Logo_SDELAEM VMESTE_color_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25936" y="67732"/>
          <a:ext cx="1444755" cy="72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izavetovskoe.ru/initsiativnoe-byudzhetirovanie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301"/>
  <sheetViews>
    <sheetView tabSelected="1" topLeftCell="A164" zoomScale="120" zoomScaleNormal="120" zoomScaleSheetLayoutView="90" workbookViewId="0">
      <selection activeCell="A173" sqref="A173"/>
    </sheetView>
  </sheetViews>
  <sheetFormatPr defaultColWidth="8" defaultRowHeight="18.75" x14ac:dyDescent="0.3"/>
  <cols>
    <col min="1" max="10" width="7.875" style="3" customWidth="1"/>
    <col min="11" max="14" width="7.75" style="51" customWidth="1"/>
    <col min="15" max="16" width="8" style="51"/>
    <col min="17" max="17" width="41.25" style="51" bestFit="1" customWidth="1"/>
    <col min="18" max="36" width="8" style="51"/>
    <col min="37" max="16384" width="8" style="3"/>
  </cols>
  <sheetData>
    <row r="1" spans="1:11" s="51" customForma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1" x14ac:dyDescent="0.3">
      <c r="A2" s="127" t="s">
        <v>203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1" x14ac:dyDescent="0.3">
      <c r="A3" s="127"/>
      <c r="B3" s="127"/>
      <c r="C3" s="127"/>
      <c r="D3" s="127"/>
      <c r="E3" s="127"/>
      <c r="F3" s="127"/>
      <c r="G3" s="127"/>
      <c r="H3" s="127"/>
      <c r="I3" s="127"/>
      <c r="J3" s="127"/>
    </row>
    <row r="4" spans="1:11" ht="11.25" customHeight="1" x14ac:dyDescent="0.3">
      <c r="A4" s="124"/>
      <c r="B4" s="125"/>
      <c r="C4" s="125"/>
      <c r="D4" s="125"/>
      <c r="E4" s="125"/>
      <c r="F4" s="125"/>
      <c r="G4" s="125"/>
      <c r="H4" s="125"/>
      <c r="I4" s="125"/>
      <c r="J4" s="126"/>
    </row>
    <row r="5" spans="1:11" x14ac:dyDescent="0.3">
      <c r="A5" s="139" t="s">
        <v>47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1" ht="19.5" x14ac:dyDescent="0.35">
      <c r="A6" s="140" t="s">
        <v>157</v>
      </c>
      <c r="B6" s="141"/>
      <c r="C6" s="141"/>
      <c r="D6" s="141"/>
      <c r="E6" s="141"/>
      <c r="F6" s="141"/>
      <c r="G6" s="141"/>
      <c r="H6" s="141"/>
      <c r="I6" s="141"/>
      <c r="J6" s="142"/>
      <c r="K6" s="52"/>
    </row>
    <row r="7" spans="1:11" ht="19.5" x14ac:dyDescent="0.35">
      <c r="A7" s="143"/>
      <c r="B7" s="144"/>
      <c r="C7" s="144"/>
      <c r="D7" s="144"/>
      <c r="E7" s="144"/>
      <c r="F7" s="144"/>
      <c r="G7" s="144"/>
      <c r="H7" s="144"/>
      <c r="I7" s="144"/>
      <c r="J7" s="145"/>
      <c r="K7" s="52"/>
    </row>
    <row r="8" spans="1:11" ht="18.75" customHeight="1" x14ac:dyDescent="0.35">
      <c r="A8" s="143"/>
      <c r="B8" s="144"/>
      <c r="C8" s="144"/>
      <c r="D8" s="144"/>
      <c r="E8" s="144"/>
      <c r="F8" s="144"/>
      <c r="G8" s="144"/>
      <c r="H8" s="144"/>
      <c r="I8" s="144"/>
      <c r="J8" s="145"/>
      <c r="K8" s="52"/>
    </row>
    <row r="9" spans="1:11" ht="6" hidden="1" customHeight="1" x14ac:dyDescent="0.3">
      <c r="A9" s="146"/>
      <c r="B9" s="147"/>
      <c r="C9" s="147"/>
      <c r="D9" s="147"/>
      <c r="E9" s="147"/>
      <c r="F9" s="147"/>
      <c r="G9" s="147"/>
      <c r="H9" s="147"/>
      <c r="I9" s="147"/>
      <c r="J9" s="148"/>
    </row>
    <row r="10" spans="1:11" x14ac:dyDescent="0.3">
      <c r="A10" s="128" t="s">
        <v>14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1" x14ac:dyDescent="0.3">
      <c r="A11" s="129" t="s">
        <v>15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1" ht="19.5" x14ac:dyDescent="0.35">
      <c r="A12" s="151" t="s">
        <v>158</v>
      </c>
      <c r="B12" s="152"/>
      <c r="C12" s="152"/>
      <c r="D12" s="152"/>
      <c r="E12" s="152"/>
      <c r="F12" s="152"/>
      <c r="G12" s="152"/>
      <c r="H12" s="152"/>
      <c r="I12" s="152"/>
      <c r="J12" s="153"/>
      <c r="K12" s="52"/>
    </row>
    <row r="13" spans="1:11" x14ac:dyDescent="0.3">
      <c r="A13" s="129" t="s">
        <v>16</v>
      </c>
      <c r="B13" s="129"/>
      <c r="C13" s="129"/>
      <c r="D13" s="129"/>
      <c r="E13" s="129"/>
      <c r="F13" s="129"/>
      <c r="G13" s="129"/>
      <c r="H13" s="129"/>
      <c r="I13" s="129"/>
      <c r="J13" s="129"/>
      <c r="K13" s="53"/>
    </row>
    <row r="14" spans="1:11" ht="19.5" x14ac:dyDescent="0.35">
      <c r="A14" s="151" t="s">
        <v>159</v>
      </c>
      <c r="B14" s="152"/>
      <c r="C14" s="152"/>
      <c r="D14" s="152"/>
      <c r="E14" s="152"/>
      <c r="F14" s="152"/>
      <c r="G14" s="152"/>
      <c r="H14" s="152"/>
      <c r="I14" s="152"/>
      <c r="J14" s="153"/>
      <c r="K14" s="52"/>
    </row>
    <row r="15" spans="1:11" x14ac:dyDescent="0.3">
      <c r="A15" s="94" t="s">
        <v>17</v>
      </c>
      <c r="B15" s="94"/>
      <c r="C15" s="94"/>
      <c r="D15" s="94"/>
      <c r="E15" s="94"/>
      <c r="F15" s="94"/>
      <c r="G15" s="94"/>
      <c r="H15" s="94"/>
      <c r="I15" s="94"/>
      <c r="J15" s="94"/>
    </row>
    <row r="16" spans="1:11" ht="19.5" x14ac:dyDescent="0.35">
      <c r="A16" s="151" t="s">
        <v>160</v>
      </c>
      <c r="B16" s="152"/>
      <c r="C16" s="152"/>
      <c r="D16" s="152"/>
      <c r="E16" s="152"/>
      <c r="F16" s="152"/>
      <c r="G16" s="152"/>
      <c r="H16" s="152"/>
      <c r="I16" s="152"/>
      <c r="J16" s="153"/>
      <c r="K16" s="52"/>
    </row>
    <row r="17" spans="1:36" ht="18" customHeight="1" x14ac:dyDescent="0.3">
      <c r="A17" s="94" t="s">
        <v>137</v>
      </c>
      <c r="B17" s="94"/>
      <c r="C17" s="94"/>
      <c r="D17" s="94"/>
      <c r="E17" s="94"/>
      <c r="F17" s="94"/>
      <c r="G17" s="94"/>
      <c r="H17" s="94"/>
      <c r="I17" s="94"/>
      <c r="J17" s="94"/>
    </row>
    <row r="18" spans="1:36" ht="19.5" x14ac:dyDescent="0.35">
      <c r="A18" s="130">
        <v>239</v>
      </c>
      <c r="B18" s="131"/>
      <c r="C18" s="2" t="s">
        <v>136</v>
      </c>
      <c r="D18" s="2"/>
      <c r="E18" s="2"/>
      <c r="F18" s="2"/>
      <c r="G18" s="2"/>
      <c r="H18" s="2"/>
      <c r="I18" s="2"/>
      <c r="J18" s="2"/>
      <c r="K18" s="52"/>
    </row>
    <row r="19" spans="1:36" ht="18" customHeight="1" x14ac:dyDescent="0.35">
      <c r="A19" s="97" t="s">
        <v>19</v>
      </c>
      <c r="B19" s="97"/>
      <c r="C19" s="97"/>
      <c r="D19" s="97"/>
      <c r="E19" s="97"/>
      <c r="F19" s="97"/>
      <c r="G19" s="97"/>
      <c r="H19" s="97"/>
      <c r="I19" s="97"/>
      <c r="J19" s="97"/>
      <c r="K19" s="52"/>
    </row>
    <row r="20" spans="1:36" ht="19.5" x14ac:dyDescent="0.35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52"/>
    </row>
    <row r="21" spans="1:36" ht="19.5" x14ac:dyDescent="0.35">
      <c r="A21" s="94" t="s">
        <v>18</v>
      </c>
      <c r="B21" s="94"/>
      <c r="C21" s="94"/>
      <c r="D21" s="94"/>
      <c r="E21" s="94"/>
      <c r="F21" s="94"/>
      <c r="G21" s="94"/>
      <c r="H21" s="94"/>
      <c r="I21" s="94"/>
      <c r="J21" s="94"/>
      <c r="K21" s="52"/>
    </row>
    <row r="22" spans="1:36" x14ac:dyDescent="0.3">
      <c r="A22" s="151" t="s">
        <v>161</v>
      </c>
      <c r="B22" s="152"/>
      <c r="C22" s="152"/>
      <c r="D22" s="152"/>
      <c r="E22" s="152"/>
      <c r="F22" s="152"/>
      <c r="G22" s="152"/>
      <c r="H22" s="152"/>
      <c r="I22" s="152"/>
      <c r="J22" s="153"/>
      <c r="K22" s="54"/>
    </row>
    <row r="23" spans="1:36" ht="19.5" x14ac:dyDescent="0.35">
      <c r="A23" s="94" t="s">
        <v>20</v>
      </c>
      <c r="B23" s="94"/>
      <c r="C23" s="94"/>
      <c r="D23" s="94"/>
      <c r="E23" s="94"/>
      <c r="F23" s="94"/>
      <c r="G23" s="94"/>
      <c r="H23" s="94"/>
      <c r="I23" s="94"/>
      <c r="J23" s="94"/>
      <c r="K23" s="52"/>
    </row>
    <row r="24" spans="1:36" ht="19.5" x14ac:dyDescent="0.35">
      <c r="A24" s="132" t="s">
        <v>162</v>
      </c>
      <c r="B24" s="133"/>
      <c r="C24" s="133"/>
      <c r="D24" s="133"/>
      <c r="E24" s="133"/>
      <c r="F24" s="133"/>
      <c r="G24" s="133"/>
      <c r="H24" s="133"/>
      <c r="I24" s="133"/>
      <c r="J24" s="134"/>
      <c r="K24" s="52"/>
    </row>
    <row r="25" spans="1:36" ht="3" customHeight="1" x14ac:dyDescent="0.3">
      <c r="A25" s="135"/>
      <c r="B25" s="136"/>
      <c r="C25" s="136"/>
      <c r="D25" s="136"/>
      <c r="E25" s="136"/>
      <c r="F25" s="136"/>
      <c r="G25" s="136"/>
      <c r="H25" s="136"/>
      <c r="I25" s="136"/>
      <c r="J25" s="137"/>
    </row>
    <row r="26" spans="1:36" x14ac:dyDescent="0.3">
      <c r="A26" s="138" t="s">
        <v>48</v>
      </c>
      <c r="B26" s="138"/>
      <c r="C26" s="138"/>
      <c r="D26" s="138"/>
      <c r="E26" s="138"/>
      <c r="F26" s="138"/>
      <c r="G26" s="138"/>
      <c r="H26" s="138"/>
      <c r="I26" s="138"/>
      <c r="J26" s="138"/>
    </row>
    <row r="27" spans="1:36" x14ac:dyDescent="0.3">
      <c r="A27" s="94"/>
      <c r="B27" s="94"/>
      <c r="C27" s="94"/>
      <c r="D27" s="94"/>
      <c r="E27" s="94"/>
      <c r="F27" s="94"/>
      <c r="G27" s="94"/>
      <c r="H27" s="94"/>
      <c r="I27" s="94"/>
      <c r="J27" s="94"/>
    </row>
    <row r="28" spans="1:36" x14ac:dyDescent="0.3">
      <c r="A28" s="154" t="s">
        <v>170</v>
      </c>
      <c r="B28" s="155"/>
      <c r="C28" s="156" t="s">
        <v>171</v>
      </c>
      <c r="D28" s="157"/>
      <c r="E28" s="157"/>
      <c r="F28" s="157"/>
      <c r="G28" s="157"/>
      <c r="H28" s="157"/>
      <c r="I28" s="157"/>
      <c r="J28" s="157"/>
    </row>
    <row r="29" spans="1:36" x14ac:dyDescent="0.3">
      <c r="A29" s="94"/>
      <c r="B29" s="94"/>
      <c r="C29" s="94"/>
      <c r="D29" s="94"/>
      <c r="E29" s="94"/>
      <c r="F29" s="94"/>
      <c r="G29" s="94"/>
      <c r="H29" s="94"/>
      <c r="I29" s="94"/>
      <c r="J29" s="94"/>
    </row>
    <row r="30" spans="1:36" s="5" customFormat="1" x14ac:dyDescent="0.3">
      <c r="A30" s="33" t="s">
        <v>4</v>
      </c>
      <c r="B30" s="89" t="s">
        <v>49</v>
      </c>
      <c r="C30" s="89"/>
      <c r="D30" s="89"/>
      <c r="E30" s="89"/>
      <c r="F30" s="89" t="s">
        <v>21</v>
      </c>
      <c r="G30" s="89"/>
      <c r="H30" s="89" t="s">
        <v>22</v>
      </c>
      <c r="I30" s="89"/>
      <c r="J30" s="89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1:36" s="5" customFormat="1" x14ac:dyDescent="0.3">
      <c r="A31" s="34">
        <v>1</v>
      </c>
      <c r="B31" s="90">
        <v>2</v>
      </c>
      <c r="C31" s="90"/>
      <c r="D31" s="90"/>
      <c r="E31" s="90"/>
      <c r="F31" s="90">
        <v>3</v>
      </c>
      <c r="G31" s="90"/>
      <c r="H31" s="90">
        <v>4</v>
      </c>
      <c r="I31" s="90"/>
      <c r="J31" s="90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1:36" ht="19.5" x14ac:dyDescent="0.35">
      <c r="A32" s="107" t="s">
        <v>23</v>
      </c>
      <c r="B32" s="174" t="s">
        <v>179</v>
      </c>
      <c r="C32" s="175"/>
      <c r="D32" s="175"/>
      <c r="E32" s="176"/>
      <c r="F32" s="180">
        <v>43815</v>
      </c>
      <c r="G32" s="181"/>
      <c r="H32" s="184" t="s">
        <v>180</v>
      </c>
      <c r="I32" s="185"/>
      <c r="J32" s="186"/>
      <c r="K32" s="52"/>
    </row>
    <row r="33" spans="1:11" ht="72" customHeight="1" x14ac:dyDescent="0.35">
      <c r="A33" s="108"/>
      <c r="B33" s="177"/>
      <c r="C33" s="178"/>
      <c r="D33" s="178"/>
      <c r="E33" s="179"/>
      <c r="F33" s="182"/>
      <c r="G33" s="183"/>
      <c r="H33" s="187"/>
      <c r="I33" s="188"/>
      <c r="J33" s="189"/>
      <c r="K33" s="52"/>
    </row>
    <row r="34" spans="1:11" x14ac:dyDescent="0.3">
      <c r="A34" s="173" t="s">
        <v>25</v>
      </c>
      <c r="B34" s="173"/>
      <c r="C34" s="173"/>
      <c r="D34" s="173"/>
      <c r="E34" s="173"/>
      <c r="F34" s="173"/>
      <c r="G34" s="173"/>
      <c r="H34" s="173"/>
      <c r="I34" s="173"/>
      <c r="J34" s="173"/>
    </row>
    <row r="35" spans="1:11" x14ac:dyDescent="0.3">
      <c r="A35" s="173"/>
      <c r="B35" s="173"/>
      <c r="C35" s="173"/>
      <c r="D35" s="173"/>
      <c r="E35" s="173"/>
      <c r="F35" s="173"/>
      <c r="G35" s="173"/>
      <c r="H35" s="173"/>
      <c r="I35" s="173"/>
      <c r="J35" s="173"/>
    </row>
    <row r="36" spans="1:11" x14ac:dyDescent="0.3">
      <c r="A36" s="94" t="s">
        <v>0</v>
      </c>
      <c r="B36" s="94"/>
      <c r="C36" s="94"/>
      <c r="D36" s="94"/>
      <c r="E36" s="94"/>
      <c r="F36" s="94"/>
      <c r="G36" s="94"/>
      <c r="H36" s="94"/>
      <c r="I36" s="94"/>
      <c r="J36" s="94"/>
    </row>
    <row r="37" spans="1:11" ht="18" customHeight="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94"/>
    </row>
    <row r="38" spans="1:11" ht="18" customHeight="1" x14ac:dyDescent="0.3">
      <c r="A38" s="132" t="s">
        <v>181</v>
      </c>
      <c r="B38" s="133"/>
      <c r="C38" s="133"/>
      <c r="D38" s="133"/>
      <c r="E38" s="133"/>
      <c r="F38" s="133"/>
      <c r="G38" s="133"/>
      <c r="H38" s="133"/>
      <c r="I38" s="133"/>
      <c r="J38" s="134"/>
    </row>
    <row r="39" spans="1:11" ht="25.5" customHeight="1" x14ac:dyDescent="0.3">
      <c r="A39" s="135"/>
      <c r="B39" s="136"/>
      <c r="C39" s="136"/>
      <c r="D39" s="136"/>
      <c r="E39" s="136"/>
      <c r="F39" s="136"/>
      <c r="G39" s="136"/>
      <c r="H39" s="136"/>
      <c r="I39" s="136"/>
      <c r="J39" s="137"/>
    </row>
    <row r="40" spans="1:11" x14ac:dyDescent="0.3">
      <c r="A40" s="94" t="s">
        <v>26</v>
      </c>
      <c r="B40" s="94"/>
      <c r="C40" s="94"/>
      <c r="D40" s="94"/>
      <c r="E40" s="94"/>
      <c r="F40" s="94"/>
      <c r="G40" s="94"/>
      <c r="H40" s="94"/>
      <c r="I40" s="94"/>
      <c r="J40" s="94"/>
    </row>
    <row r="41" spans="1:11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</row>
    <row r="42" spans="1:11" x14ac:dyDescent="0.3">
      <c r="A42" s="94"/>
      <c r="B42" s="94"/>
      <c r="C42" s="94"/>
      <c r="D42" s="94"/>
      <c r="E42" s="94"/>
      <c r="F42" s="94"/>
      <c r="G42" s="94"/>
      <c r="H42" s="94"/>
      <c r="I42" s="94"/>
      <c r="J42" s="94"/>
    </row>
    <row r="43" spans="1:11" ht="18" customHeight="1" x14ac:dyDescent="0.3">
      <c r="A43" s="45"/>
      <c r="B43" s="7" t="s">
        <v>50</v>
      </c>
      <c r="C43" s="6"/>
      <c r="D43" s="6"/>
      <c r="F43" s="6"/>
      <c r="G43" s="6"/>
      <c r="H43" s="6"/>
      <c r="I43" s="6"/>
      <c r="J43" s="6"/>
    </row>
    <row r="44" spans="1:11" ht="18" customHeight="1" x14ac:dyDescent="0.3">
      <c r="A44" s="45"/>
      <c r="B44" s="7" t="s">
        <v>51</v>
      </c>
      <c r="C44" s="6"/>
      <c r="D44" s="6"/>
      <c r="F44" s="6"/>
      <c r="G44" s="6"/>
      <c r="H44" s="6"/>
      <c r="I44" s="6"/>
      <c r="J44" s="6"/>
    </row>
    <row r="45" spans="1:11" ht="18" customHeight="1" x14ac:dyDescent="0.3">
      <c r="A45" s="45"/>
      <c r="B45" s="7" t="s">
        <v>52</v>
      </c>
      <c r="C45" s="6"/>
      <c r="D45" s="6"/>
      <c r="F45" s="6"/>
      <c r="G45" s="6"/>
      <c r="H45" s="6"/>
      <c r="I45" s="6"/>
      <c r="J45" s="6"/>
    </row>
    <row r="46" spans="1:11" ht="18" customHeight="1" x14ac:dyDescent="0.3">
      <c r="A46" s="85" t="s">
        <v>163</v>
      </c>
      <c r="B46" s="7" t="s">
        <v>53</v>
      </c>
      <c r="C46" s="6"/>
      <c r="D46" s="6"/>
      <c r="F46" s="6"/>
      <c r="G46" s="6"/>
      <c r="H46" s="6"/>
      <c r="I46" s="6"/>
      <c r="J46" s="6"/>
    </row>
    <row r="47" spans="1:11" x14ac:dyDescent="0.3">
      <c r="A47" s="94" t="s">
        <v>1</v>
      </c>
      <c r="B47" s="94"/>
      <c r="C47" s="94"/>
      <c r="D47" s="94"/>
      <c r="E47" s="94"/>
      <c r="F47" s="94"/>
      <c r="G47" s="94"/>
      <c r="H47" s="94"/>
      <c r="I47" s="94"/>
      <c r="J47" s="94"/>
    </row>
    <row r="48" spans="1:11" ht="18" customHeight="1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</row>
    <row r="49" spans="1:36" s="8" customFormat="1" x14ac:dyDescent="0.25">
      <c r="A49" s="99" t="s">
        <v>164</v>
      </c>
      <c r="B49" s="149" t="s">
        <v>54</v>
      </c>
      <c r="C49" s="150"/>
      <c r="D49" s="150"/>
      <c r="E49" s="150"/>
      <c r="F49" s="150"/>
      <c r="G49" s="150"/>
      <c r="H49" s="150"/>
      <c r="I49" s="150"/>
      <c r="J49" s="150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</row>
    <row r="50" spans="1:36" s="8" customFormat="1" x14ac:dyDescent="0.25">
      <c r="A50" s="99"/>
      <c r="B50" s="149"/>
      <c r="C50" s="150"/>
      <c r="D50" s="150"/>
      <c r="E50" s="150"/>
      <c r="F50" s="150"/>
      <c r="G50" s="150"/>
      <c r="H50" s="150"/>
      <c r="I50" s="150"/>
      <c r="J50" s="150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</row>
    <row r="51" spans="1:36" s="8" customFormat="1" x14ac:dyDescent="0.25">
      <c r="A51" s="99"/>
      <c r="B51" s="149" t="s">
        <v>55</v>
      </c>
      <c r="C51" s="150"/>
      <c r="D51" s="150"/>
      <c r="E51" s="150"/>
      <c r="F51" s="150"/>
      <c r="G51" s="150"/>
      <c r="H51" s="150"/>
      <c r="I51" s="150"/>
      <c r="J51" s="150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s="8" customFormat="1" x14ac:dyDescent="0.25">
      <c r="A52" s="99"/>
      <c r="B52" s="149"/>
      <c r="C52" s="150"/>
      <c r="D52" s="150"/>
      <c r="E52" s="150"/>
      <c r="F52" s="150"/>
      <c r="G52" s="150"/>
      <c r="H52" s="150"/>
      <c r="I52" s="150"/>
      <c r="J52" s="150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</row>
    <row r="53" spans="1:36" s="8" customFormat="1" x14ac:dyDescent="0.25">
      <c r="A53" s="99"/>
      <c r="B53" s="149" t="s">
        <v>155</v>
      </c>
      <c r="C53" s="149"/>
      <c r="D53" s="149"/>
      <c r="E53" s="149"/>
      <c r="F53" s="149"/>
      <c r="G53" s="149"/>
      <c r="H53" s="149"/>
      <c r="I53" s="149"/>
      <c r="J53" s="149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</row>
    <row r="54" spans="1:36" s="8" customFormat="1" x14ac:dyDescent="0.25">
      <c r="A54" s="99"/>
      <c r="B54" s="149"/>
      <c r="C54" s="149"/>
      <c r="D54" s="149"/>
      <c r="E54" s="149"/>
      <c r="F54" s="149"/>
      <c r="G54" s="149"/>
      <c r="H54" s="149"/>
      <c r="I54" s="149"/>
      <c r="J54" s="149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x14ac:dyDescent="0.3">
      <c r="A55" s="97" t="s">
        <v>2</v>
      </c>
      <c r="B55" s="97"/>
      <c r="C55" s="97"/>
      <c r="D55" s="97"/>
      <c r="E55" s="97"/>
      <c r="F55" s="97"/>
      <c r="G55" s="97"/>
      <c r="H55" s="97"/>
      <c r="I55" s="97"/>
      <c r="J55" s="97"/>
    </row>
    <row r="56" spans="1:36" x14ac:dyDescent="0.3">
      <c r="A56" s="94" t="s">
        <v>3</v>
      </c>
      <c r="B56" s="94"/>
      <c r="C56" s="94"/>
      <c r="D56" s="94"/>
      <c r="E56" s="94"/>
      <c r="F56" s="94"/>
      <c r="G56" s="94"/>
      <c r="H56" s="94"/>
      <c r="I56" s="94"/>
      <c r="J56" s="94"/>
    </row>
    <row r="57" spans="1:36" x14ac:dyDescent="0.3">
      <c r="A57" s="132" t="s">
        <v>182</v>
      </c>
      <c r="B57" s="133"/>
      <c r="C57" s="133"/>
      <c r="D57" s="133"/>
      <c r="E57" s="133"/>
      <c r="F57" s="133"/>
      <c r="G57" s="133"/>
      <c r="H57" s="133"/>
      <c r="I57" s="133"/>
      <c r="J57" s="134"/>
    </row>
    <row r="58" spans="1:36" x14ac:dyDescent="0.3">
      <c r="A58" s="191"/>
      <c r="B58" s="192"/>
      <c r="C58" s="192"/>
      <c r="D58" s="192"/>
      <c r="E58" s="192"/>
      <c r="F58" s="192"/>
      <c r="G58" s="192"/>
      <c r="H58" s="192"/>
      <c r="I58" s="192"/>
      <c r="J58" s="193"/>
    </row>
    <row r="59" spans="1:36" ht="19.5" x14ac:dyDescent="0.35">
      <c r="A59" s="191"/>
      <c r="B59" s="192"/>
      <c r="C59" s="192"/>
      <c r="D59" s="192"/>
      <c r="E59" s="192"/>
      <c r="F59" s="192"/>
      <c r="G59" s="192"/>
      <c r="H59" s="192"/>
      <c r="I59" s="192"/>
      <c r="J59" s="193"/>
      <c r="K59" s="52"/>
    </row>
    <row r="60" spans="1:36" ht="12.75" customHeight="1" x14ac:dyDescent="0.3">
      <c r="A60" s="135"/>
      <c r="B60" s="136"/>
      <c r="C60" s="136"/>
      <c r="D60" s="136"/>
      <c r="E60" s="136"/>
      <c r="F60" s="136"/>
      <c r="G60" s="136"/>
      <c r="H60" s="136"/>
      <c r="I60" s="136"/>
      <c r="J60" s="137"/>
    </row>
    <row r="61" spans="1:36" x14ac:dyDescent="0.3">
      <c r="A61" s="94" t="s">
        <v>135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36" ht="18" customHeight="1" x14ac:dyDescent="0.3">
      <c r="A62" s="94"/>
      <c r="B62" s="94"/>
      <c r="C62" s="94"/>
      <c r="D62" s="94"/>
      <c r="E62" s="94"/>
      <c r="F62" s="94"/>
      <c r="G62" s="94"/>
      <c r="H62" s="94"/>
      <c r="I62" s="94"/>
      <c r="J62" s="94"/>
    </row>
    <row r="63" spans="1:36" x14ac:dyDescent="0.3">
      <c r="A63" s="172" t="s">
        <v>175</v>
      </c>
      <c r="B63" s="152"/>
      <c r="C63" s="152"/>
      <c r="D63" s="152"/>
      <c r="E63" s="152"/>
      <c r="F63" s="152"/>
      <c r="G63" s="152"/>
      <c r="H63" s="152"/>
      <c r="I63" s="152"/>
      <c r="J63" s="153"/>
    </row>
    <row r="64" spans="1:36" x14ac:dyDescent="0.3">
      <c r="A64" s="94" t="s">
        <v>27</v>
      </c>
      <c r="B64" s="94"/>
      <c r="C64" s="94"/>
      <c r="D64" s="94"/>
      <c r="E64" s="94"/>
      <c r="F64" s="94"/>
      <c r="G64" s="94"/>
      <c r="H64" s="94"/>
      <c r="I64" s="94"/>
      <c r="J64" s="94"/>
    </row>
    <row r="65" spans="1:36" ht="18" customHeight="1" x14ac:dyDescent="0.3">
      <c r="A65" s="171"/>
      <c r="B65" s="171"/>
      <c r="C65" s="171"/>
      <c r="D65" s="171"/>
      <c r="E65" s="171"/>
      <c r="F65" s="171"/>
      <c r="G65" s="171"/>
      <c r="H65" s="171"/>
      <c r="I65" s="171"/>
      <c r="J65" s="171"/>
    </row>
    <row r="66" spans="1:36" ht="59.25" customHeight="1" x14ac:dyDescent="0.3">
      <c r="A66" s="33" t="s">
        <v>4</v>
      </c>
      <c r="B66" s="89" t="s">
        <v>5</v>
      </c>
      <c r="C66" s="89"/>
      <c r="D66" s="89"/>
      <c r="E66" s="89" t="s">
        <v>29</v>
      </c>
      <c r="F66" s="89"/>
      <c r="G66" s="89" t="s">
        <v>28</v>
      </c>
      <c r="H66" s="89"/>
      <c r="I66" s="89"/>
      <c r="J66" s="89"/>
    </row>
    <row r="67" spans="1:36" s="30" customFormat="1" ht="12.75" x14ac:dyDescent="0.2">
      <c r="A67" s="34">
        <v>1</v>
      </c>
      <c r="B67" s="90">
        <v>2</v>
      </c>
      <c r="C67" s="90"/>
      <c r="D67" s="90"/>
      <c r="E67" s="90">
        <v>3</v>
      </c>
      <c r="F67" s="90"/>
      <c r="G67" s="90">
        <v>4</v>
      </c>
      <c r="H67" s="90"/>
      <c r="I67" s="90"/>
      <c r="J67" s="90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</row>
    <row r="68" spans="1:36" ht="18" customHeight="1" x14ac:dyDescent="0.35">
      <c r="A68" s="98" t="s">
        <v>23</v>
      </c>
      <c r="B68" s="190" t="s">
        <v>31</v>
      </c>
      <c r="C68" s="190"/>
      <c r="D68" s="190"/>
      <c r="E68" s="196">
        <v>169.37</v>
      </c>
      <c r="F68" s="197"/>
      <c r="G68" s="93"/>
      <c r="H68" s="93"/>
      <c r="I68" s="93"/>
      <c r="J68" s="93"/>
      <c r="K68" s="52"/>
    </row>
    <row r="69" spans="1:36" ht="19.5" x14ac:dyDescent="0.35">
      <c r="A69" s="98"/>
      <c r="B69" s="190"/>
      <c r="C69" s="190"/>
      <c r="D69" s="190"/>
      <c r="E69" s="198"/>
      <c r="F69" s="199"/>
      <c r="G69" s="93"/>
      <c r="H69" s="93"/>
      <c r="I69" s="93"/>
      <c r="J69" s="93"/>
      <c r="K69" s="52"/>
    </row>
    <row r="70" spans="1:36" ht="18" customHeight="1" x14ac:dyDescent="0.3">
      <c r="A70" s="98" t="s">
        <v>24</v>
      </c>
      <c r="B70" s="190" t="s">
        <v>57</v>
      </c>
      <c r="C70" s="190"/>
      <c r="D70" s="190"/>
      <c r="E70" s="196">
        <v>381.08</v>
      </c>
      <c r="F70" s="197"/>
      <c r="G70" s="93"/>
      <c r="H70" s="93"/>
      <c r="I70" s="93"/>
      <c r="J70" s="93"/>
      <c r="K70" s="56"/>
    </row>
    <row r="71" spans="1:36" ht="9.75" customHeight="1" x14ac:dyDescent="0.3">
      <c r="A71" s="98"/>
      <c r="B71" s="190"/>
      <c r="C71" s="190"/>
      <c r="D71" s="190"/>
      <c r="E71" s="198"/>
      <c r="F71" s="199"/>
      <c r="G71" s="93"/>
      <c r="H71" s="93"/>
      <c r="I71" s="93"/>
      <c r="J71" s="93"/>
      <c r="K71" s="56"/>
    </row>
    <row r="72" spans="1:36" ht="18" customHeight="1" x14ac:dyDescent="0.3">
      <c r="A72" s="98" t="s">
        <v>30</v>
      </c>
      <c r="B72" s="190" t="s">
        <v>58</v>
      </c>
      <c r="C72" s="190"/>
      <c r="D72" s="190"/>
      <c r="E72" s="196"/>
      <c r="F72" s="197"/>
      <c r="G72" s="93"/>
      <c r="H72" s="93"/>
      <c r="I72" s="93"/>
      <c r="J72" s="93"/>
      <c r="K72" s="56"/>
    </row>
    <row r="73" spans="1:36" ht="19.5" x14ac:dyDescent="0.3">
      <c r="A73" s="98"/>
      <c r="B73" s="190"/>
      <c r="C73" s="190"/>
      <c r="D73" s="190"/>
      <c r="E73" s="198"/>
      <c r="F73" s="199"/>
      <c r="G73" s="93"/>
      <c r="H73" s="93"/>
      <c r="I73" s="93"/>
      <c r="J73" s="93"/>
      <c r="K73" s="56"/>
    </row>
    <row r="74" spans="1:36" ht="19.5" x14ac:dyDescent="0.3">
      <c r="A74" s="98" t="s">
        <v>32</v>
      </c>
      <c r="B74" s="190" t="s">
        <v>56</v>
      </c>
      <c r="C74" s="190"/>
      <c r="D74" s="190"/>
      <c r="E74" s="196"/>
      <c r="F74" s="197"/>
      <c r="G74" s="93"/>
      <c r="H74" s="93"/>
      <c r="I74" s="93"/>
      <c r="J74" s="93"/>
      <c r="K74" s="56"/>
    </row>
    <row r="75" spans="1:36" ht="9" customHeight="1" x14ac:dyDescent="0.3">
      <c r="A75" s="98"/>
      <c r="B75" s="190"/>
      <c r="C75" s="190"/>
      <c r="D75" s="190"/>
      <c r="E75" s="198"/>
      <c r="F75" s="199"/>
      <c r="G75" s="93"/>
      <c r="H75" s="93"/>
      <c r="I75" s="93"/>
      <c r="J75" s="93"/>
      <c r="K75" s="56"/>
    </row>
    <row r="76" spans="1:36" ht="18" customHeight="1" x14ac:dyDescent="0.3">
      <c r="A76" s="98"/>
      <c r="B76" s="195" t="s">
        <v>6</v>
      </c>
      <c r="C76" s="195"/>
      <c r="D76" s="195"/>
      <c r="E76" s="200">
        <v>550.44600000000003</v>
      </c>
      <c r="F76" s="200"/>
      <c r="G76" s="194"/>
      <c r="H76" s="194"/>
      <c r="I76" s="194"/>
      <c r="J76" s="194"/>
      <c r="K76" s="56"/>
    </row>
    <row r="77" spans="1:36" ht="19.5" x14ac:dyDescent="0.3">
      <c r="A77" s="98"/>
      <c r="B77" s="195"/>
      <c r="C77" s="195"/>
      <c r="D77" s="195"/>
      <c r="E77" s="200"/>
      <c r="F77" s="200"/>
      <c r="G77" s="194"/>
      <c r="H77" s="194"/>
      <c r="I77" s="194"/>
      <c r="J77" s="194"/>
      <c r="K77" s="56"/>
    </row>
    <row r="78" spans="1:36" x14ac:dyDescent="0.3">
      <c r="A78" s="94" t="s">
        <v>33</v>
      </c>
      <c r="B78" s="94"/>
      <c r="C78" s="94"/>
      <c r="D78" s="94"/>
      <c r="E78" s="94"/>
      <c r="F78" s="94"/>
      <c r="G78" s="94"/>
      <c r="H78" s="94"/>
      <c r="I78" s="94"/>
      <c r="J78" s="94"/>
    </row>
    <row r="79" spans="1:36" ht="19.5" x14ac:dyDescent="0.35">
      <c r="A79" s="201" t="s">
        <v>183</v>
      </c>
      <c r="B79" s="202"/>
      <c r="C79" s="202"/>
      <c r="D79" s="202"/>
      <c r="E79" s="202"/>
      <c r="F79" s="202"/>
      <c r="G79" s="202"/>
      <c r="H79" s="202"/>
      <c r="I79" s="202"/>
      <c r="J79" s="203"/>
      <c r="K79" s="52"/>
    </row>
    <row r="80" spans="1:36" ht="19.5" x14ac:dyDescent="0.35">
      <c r="A80" s="204"/>
      <c r="B80" s="205"/>
      <c r="C80" s="205"/>
      <c r="D80" s="205"/>
      <c r="E80" s="205"/>
      <c r="F80" s="205"/>
      <c r="G80" s="205"/>
      <c r="H80" s="205"/>
      <c r="I80" s="205"/>
      <c r="J80" s="206"/>
      <c r="K80" s="52"/>
    </row>
    <row r="81" spans="1:36" ht="6" customHeight="1" x14ac:dyDescent="0.35">
      <c r="A81" s="204"/>
      <c r="B81" s="205"/>
      <c r="C81" s="205"/>
      <c r="D81" s="205"/>
      <c r="E81" s="205"/>
      <c r="F81" s="205"/>
      <c r="G81" s="205"/>
      <c r="H81" s="205"/>
      <c r="I81" s="205"/>
      <c r="J81" s="206"/>
      <c r="K81" s="52"/>
    </row>
    <row r="82" spans="1:36" hidden="1" x14ac:dyDescent="0.3">
      <c r="A82" s="207"/>
      <c r="B82" s="208"/>
      <c r="C82" s="208"/>
      <c r="D82" s="208"/>
      <c r="E82" s="208"/>
      <c r="F82" s="208"/>
      <c r="G82" s="208"/>
      <c r="H82" s="208"/>
      <c r="I82" s="208"/>
      <c r="J82" s="209"/>
    </row>
    <row r="83" spans="1:36" x14ac:dyDescent="0.3">
      <c r="A83" s="94" t="s">
        <v>62</v>
      </c>
      <c r="B83" s="94"/>
      <c r="C83" s="94"/>
      <c r="D83" s="94"/>
      <c r="E83" s="94"/>
      <c r="F83" s="94"/>
      <c r="G83" s="94"/>
      <c r="H83" s="94"/>
      <c r="I83" s="94"/>
      <c r="J83" s="94"/>
    </row>
    <row r="84" spans="1:36" ht="18" customHeight="1" x14ac:dyDescent="0.3">
      <c r="A84" s="154" t="s">
        <v>170</v>
      </c>
      <c r="B84" s="155"/>
      <c r="C84" s="156" t="s">
        <v>189</v>
      </c>
      <c r="D84" s="157"/>
      <c r="E84" s="157"/>
      <c r="F84" s="157"/>
      <c r="G84" s="157"/>
      <c r="H84" s="157"/>
      <c r="I84" s="157"/>
      <c r="J84" s="157"/>
    </row>
    <row r="85" spans="1:36" x14ac:dyDescent="0.3">
      <c r="A85" s="94" t="s">
        <v>156</v>
      </c>
      <c r="B85" s="94"/>
      <c r="C85" s="94"/>
      <c r="D85" s="94"/>
      <c r="E85" s="94"/>
      <c r="F85" s="94"/>
      <c r="G85" s="94"/>
      <c r="H85" s="94"/>
      <c r="I85" s="94"/>
      <c r="J85" s="94"/>
    </row>
    <row r="86" spans="1:36" s="8" customFormat="1" x14ac:dyDescent="0.25">
      <c r="A86" s="99" t="s">
        <v>163</v>
      </c>
      <c r="B86" s="149" t="s">
        <v>59</v>
      </c>
      <c r="C86" s="150"/>
      <c r="D86" s="150"/>
      <c r="E86" s="150"/>
      <c r="F86" s="150"/>
      <c r="G86" s="150"/>
      <c r="H86" s="150"/>
      <c r="I86" s="150"/>
      <c r="J86" s="150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</row>
    <row r="87" spans="1:36" s="8" customFormat="1" ht="15" customHeight="1" x14ac:dyDescent="0.25">
      <c r="A87" s="99"/>
      <c r="B87" s="149"/>
      <c r="C87" s="150"/>
      <c r="D87" s="150"/>
      <c r="E87" s="150"/>
      <c r="F87" s="150"/>
      <c r="G87" s="150"/>
      <c r="H87" s="150"/>
      <c r="I87" s="150"/>
      <c r="J87" s="150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</row>
    <row r="88" spans="1:36" s="8" customFormat="1" x14ac:dyDescent="0.25">
      <c r="A88" s="99"/>
      <c r="B88" s="149" t="s">
        <v>60</v>
      </c>
      <c r="C88" s="150"/>
      <c r="D88" s="150"/>
      <c r="E88" s="150"/>
      <c r="F88" s="150"/>
      <c r="G88" s="150"/>
      <c r="H88" s="150"/>
      <c r="I88" s="150"/>
      <c r="J88" s="150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</row>
    <row r="89" spans="1:36" s="8" customFormat="1" ht="1.5" customHeight="1" x14ac:dyDescent="0.25">
      <c r="A89" s="99"/>
      <c r="B89" s="149"/>
      <c r="C89" s="150"/>
      <c r="D89" s="150"/>
      <c r="E89" s="150"/>
      <c r="F89" s="150"/>
      <c r="G89" s="150"/>
      <c r="H89" s="150"/>
      <c r="I89" s="150"/>
      <c r="J89" s="150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</row>
    <row r="90" spans="1:36" s="8" customFormat="1" x14ac:dyDescent="0.25">
      <c r="A90" s="99" t="s">
        <v>163</v>
      </c>
      <c r="B90" s="149" t="s">
        <v>61</v>
      </c>
      <c r="C90" s="149"/>
      <c r="D90" s="149"/>
      <c r="E90" s="149"/>
      <c r="F90" s="149"/>
      <c r="G90" s="149"/>
      <c r="H90" s="149"/>
      <c r="I90" s="149"/>
      <c r="J90" s="149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</row>
    <row r="91" spans="1:36" s="8" customFormat="1" x14ac:dyDescent="0.25">
      <c r="A91" s="99"/>
      <c r="B91" s="149"/>
      <c r="C91" s="149"/>
      <c r="D91" s="149"/>
      <c r="E91" s="149"/>
      <c r="F91" s="149"/>
      <c r="G91" s="149"/>
      <c r="H91" s="149"/>
      <c r="I91" s="149"/>
      <c r="J91" s="149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</row>
    <row r="92" spans="1:36" x14ac:dyDescent="0.3">
      <c r="A92" s="97" t="s">
        <v>34</v>
      </c>
      <c r="B92" s="97"/>
      <c r="C92" s="97"/>
      <c r="D92" s="97"/>
      <c r="E92" s="97"/>
      <c r="F92" s="97"/>
      <c r="G92" s="97"/>
      <c r="H92" s="97"/>
      <c r="I92" s="97"/>
      <c r="J92" s="97"/>
    </row>
    <row r="93" spans="1:36" ht="18" customHeight="1" x14ac:dyDescent="0.3">
      <c r="A93" s="94" t="s">
        <v>35</v>
      </c>
      <c r="B93" s="94"/>
      <c r="C93" s="94"/>
      <c r="D93" s="94"/>
      <c r="E93" s="94"/>
      <c r="F93" s="94"/>
      <c r="G93" s="94"/>
      <c r="H93" s="94"/>
      <c r="I93" s="94"/>
      <c r="J93" s="94"/>
      <c r="K93" s="59"/>
    </row>
    <row r="94" spans="1:36" ht="19.5" x14ac:dyDescent="0.3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59"/>
    </row>
    <row r="95" spans="1:36" ht="19.5" x14ac:dyDescent="0.3">
      <c r="A95" s="119">
        <v>9</v>
      </c>
      <c r="B95" s="120"/>
      <c r="C95" s="47" t="s">
        <v>134</v>
      </c>
      <c r="D95" s="47"/>
      <c r="E95" s="47"/>
      <c r="F95" s="47"/>
      <c r="G95" s="47"/>
      <c r="H95" s="47"/>
      <c r="I95" s="47"/>
      <c r="J95" s="47"/>
      <c r="K95" s="59"/>
    </row>
    <row r="96" spans="1:36" ht="18" customHeight="1" x14ac:dyDescent="0.3">
      <c r="A96" s="94" t="s">
        <v>63</v>
      </c>
      <c r="B96" s="94"/>
      <c r="C96" s="94"/>
      <c r="D96" s="94"/>
      <c r="E96" s="94"/>
      <c r="F96" s="94"/>
      <c r="G96" s="94"/>
      <c r="H96" s="94"/>
      <c r="I96" s="94"/>
      <c r="J96" s="94"/>
    </row>
    <row r="97" spans="1:36" x14ac:dyDescent="0.3">
      <c r="A97" s="94"/>
      <c r="B97" s="94"/>
      <c r="C97" s="94"/>
      <c r="D97" s="94"/>
      <c r="E97" s="94"/>
      <c r="F97" s="94"/>
      <c r="G97" s="94"/>
      <c r="H97" s="94"/>
      <c r="I97" s="94"/>
      <c r="J97" s="94"/>
    </row>
    <row r="98" spans="1:36" ht="38.25" customHeight="1" x14ac:dyDescent="0.3">
      <c r="A98" s="33" t="s">
        <v>4</v>
      </c>
      <c r="B98" s="89" t="s">
        <v>36</v>
      </c>
      <c r="C98" s="89"/>
      <c r="D98" s="89"/>
      <c r="E98" s="89"/>
      <c r="F98" s="89"/>
      <c r="G98" s="89"/>
      <c r="H98" s="89"/>
      <c r="I98" s="89" t="s">
        <v>37</v>
      </c>
      <c r="J98" s="89"/>
    </row>
    <row r="99" spans="1:36" s="30" customFormat="1" ht="12.75" x14ac:dyDescent="0.2">
      <c r="A99" s="34">
        <v>1</v>
      </c>
      <c r="B99" s="90">
        <v>2</v>
      </c>
      <c r="C99" s="90"/>
      <c r="D99" s="90"/>
      <c r="E99" s="90"/>
      <c r="F99" s="90"/>
      <c r="G99" s="90"/>
      <c r="H99" s="90"/>
      <c r="I99" s="90">
        <v>3</v>
      </c>
      <c r="J99" s="90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</row>
    <row r="100" spans="1:36" ht="19.5" x14ac:dyDescent="0.35">
      <c r="A100" s="107" t="s">
        <v>23</v>
      </c>
      <c r="B100" s="109" t="s">
        <v>165</v>
      </c>
      <c r="C100" s="110"/>
      <c r="D100" s="110"/>
      <c r="E100" s="110"/>
      <c r="F100" s="110"/>
      <c r="G100" s="110"/>
      <c r="H100" s="111"/>
      <c r="I100" s="115">
        <v>53</v>
      </c>
      <c r="J100" s="116"/>
      <c r="K100" s="52"/>
    </row>
    <row r="101" spans="1:36" ht="10.5" customHeight="1" x14ac:dyDescent="0.35">
      <c r="A101" s="108"/>
      <c r="B101" s="112"/>
      <c r="C101" s="113"/>
      <c r="D101" s="113"/>
      <c r="E101" s="113"/>
      <c r="F101" s="113"/>
      <c r="G101" s="113"/>
      <c r="H101" s="114"/>
      <c r="I101" s="117"/>
      <c r="J101" s="118"/>
      <c r="K101" s="52"/>
    </row>
    <row r="102" spans="1:36" ht="19.5" x14ac:dyDescent="0.35">
      <c r="A102" s="107" t="s">
        <v>24</v>
      </c>
      <c r="B102" s="109" t="s">
        <v>166</v>
      </c>
      <c r="C102" s="110"/>
      <c r="D102" s="110"/>
      <c r="E102" s="110"/>
      <c r="F102" s="110"/>
      <c r="G102" s="110"/>
      <c r="H102" s="111"/>
      <c r="I102" s="115">
        <v>50</v>
      </c>
      <c r="J102" s="116"/>
      <c r="K102" s="52"/>
    </row>
    <row r="103" spans="1:36" ht="6.75" customHeight="1" x14ac:dyDescent="0.35">
      <c r="A103" s="108"/>
      <c r="B103" s="112"/>
      <c r="C103" s="113"/>
      <c r="D103" s="113"/>
      <c r="E103" s="113"/>
      <c r="F103" s="113"/>
      <c r="G103" s="113"/>
      <c r="H103" s="114"/>
      <c r="I103" s="117"/>
      <c r="J103" s="118"/>
      <c r="K103" s="52"/>
    </row>
    <row r="104" spans="1:36" ht="19.5" x14ac:dyDescent="0.35">
      <c r="A104" s="107" t="s">
        <v>30</v>
      </c>
      <c r="B104" s="109" t="s">
        <v>167</v>
      </c>
      <c r="C104" s="110"/>
      <c r="D104" s="110"/>
      <c r="E104" s="110"/>
      <c r="F104" s="110"/>
      <c r="G104" s="110"/>
      <c r="H104" s="111"/>
      <c r="I104" s="115">
        <v>159</v>
      </c>
      <c r="J104" s="116"/>
      <c r="K104" s="52"/>
    </row>
    <row r="105" spans="1:36" ht="2.25" customHeight="1" x14ac:dyDescent="0.35">
      <c r="A105" s="108"/>
      <c r="B105" s="112"/>
      <c r="C105" s="113"/>
      <c r="D105" s="113"/>
      <c r="E105" s="113"/>
      <c r="F105" s="113"/>
      <c r="G105" s="113"/>
      <c r="H105" s="114"/>
      <c r="I105" s="117"/>
      <c r="J105" s="118"/>
      <c r="K105" s="52"/>
    </row>
    <row r="106" spans="1:36" ht="19.5" x14ac:dyDescent="0.3">
      <c r="A106" s="1"/>
      <c r="B106" s="105" t="s">
        <v>10</v>
      </c>
      <c r="C106" s="105"/>
      <c r="D106" s="105"/>
      <c r="E106" s="105"/>
      <c r="F106" s="105"/>
      <c r="G106" s="105"/>
      <c r="H106" s="105"/>
      <c r="I106" s="106">
        <f>SUM(I100:J105)</f>
        <v>262</v>
      </c>
      <c r="J106" s="106"/>
      <c r="K106" s="59"/>
    </row>
    <row r="107" spans="1:36" ht="18" customHeight="1" x14ac:dyDescent="0.3">
      <c r="A107" s="94" t="s">
        <v>38</v>
      </c>
      <c r="B107" s="94"/>
      <c r="C107" s="94"/>
      <c r="D107" s="94"/>
      <c r="E107" s="94"/>
      <c r="F107" s="94"/>
      <c r="G107" s="94"/>
      <c r="H107" s="94"/>
      <c r="I107" s="94"/>
      <c r="J107" s="94"/>
    </row>
    <row r="108" spans="1:36" ht="18" customHeight="1" x14ac:dyDescent="0.3">
      <c r="A108" s="44"/>
      <c r="B108" s="103" t="s">
        <v>39</v>
      </c>
      <c r="C108" s="103"/>
      <c r="D108" s="103"/>
      <c r="E108" s="103"/>
      <c r="F108" s="103"/>
      <c r="G108" s="103"/>
      <c r="H108" s="103"/>
      <c r="I108" s="103"/>
      <c r="J108" s="103"/>
    </row>
    <row r="109" spans="1:36" ht="18" customHeight="1" x14ac:dyDescent="0.3">
      <c r="A109" s="44"/>
      <c r="B109" s="103" t="s">
        <v>40</v>
      </c>
      <c r="C109" s="103"/>
      <c r="D109" s="103"/>
      <c r="E109" s="103"/>
      <c r="F109" s="103"/>
      <c r="G109" s="103"/>
      <c r="H109" s="103"/>
      <c r="I109" s="103"/>
      <c r="J109" s="103"/>
    </row>
    <row r="110" spans="1:36" ht="18" customHeight="1" x14ac:dyDescent="0.3">
      <c r="A110" s="44"/>
      <c r="B110" s="103" t="s">
        <v>41</v>
      </c>
      <c r="C110" s="103"/>
      <c r="D110" s="103"/>
      <c r="E110" s="103"/>
      <c r="F110" s="103"/>
      <c r="G110" s="103"/>
      <c r="H110" s="103"/>
      <c r="I110" s="103"/>
      <c r="J110" s="103"/>
    </row>
    <row r="111" spans="1:36" ht="18" customHeight="1" x14ac:dyDescent="0.3">
      <c r="A111" s="44"/>
      <c r="B111" s="103" t="s">
        <v>42</v>
      </c>
      <c r="C111" s="103"/>
      <c r="D111" s="103"/>
      <c r="E111" s="103"/>
      <c r="F111" s="103"/>
      <c r="G111" s="103"/>
      <c r="H111" s="103"/>
      <c r="I111" s="103"/>
      <c r="J111" s="103"/>
    </row>
    <row r="112" spans="1:36" ht="18" customHeight="1" x14ac:dyDescent="0.3">
      <c r="A112" s="44"/>
      <c r="B112" s="103" t="s">
        <v>43</v>
      </c>
      <c r="C112" s="103"/>
      <c r="D112" s="103"/>
      <c r="E112" s="103"/>
      <c r="F112" s="103"/>
      <c r="G112" s="103"/>
      <c r="H112" s="103"/>
      <c r="I112" s="103"/>
      <c r="J112" s="103"/>
    </row>
    <row r="113" spans="1:36" ht="18" customHeight="1" x14ac:dyDescent="0.3">
      <c r="A113" s="44"/>
      <c r="B113" s="103" t="s">
        <v>44</v>
      </c>
      <c r="C113" s="103"/>
      <c r="D113" s="103"/>
      <c r="E113" s="103"/>
      <c r="F113" s="103"/>
      <c r="G113" s="103"/>
      <c r="H113" s="103"/>
      <c r="I113" s="103"/>
      <c r="J113" s="103"/>
    </row>
    <row r="114" spans="1:36" ht="18" customHeight="1" x14ac:dyDescent="0.3">
      <c r="A114" s="44"/>
      <c r="B114" s="103" t="s">
        <v>45</v>
      </c>
      <c r="C114" s="103"/>
      <c r="D114" s="103"/>
      <c r="E114" s="103"/>
      <c r="F114" s="103"/>
      <c r="G114" s="103"/>
      <c r="H114" s="103"/>
      <c r="I114" s="103"/>
      <c r="J114" s="103"/>
    </row>
    <row r="115" spans="1:36" ht="18" customHeight="1" x14ac:dyDescent="0.3">
      <c r="A115" s="44" t="s">
        <v>163</v>
      </c>
      <c r="B115" s="6" t="s">
        <v>46</v>
      </c>
      <c r="C115" s="168" t="s">
        <v>184</v>
      </c>
      <c r="D115" s="169"/>
      <c r="E115" s="169"/>
      <c r="F115" s="169"/>
      <c r="G115" s="169"/>
      <c r="H115" s="169"/>
      <c r="I115" s="169"/>
      <c r="J115" s="170"/>
    </row>
    <row r="116" spans="1:36" ht="18" customHeight="1" x14ac:dyDescent="0.3">
      <c r="A116" s="94" t="s">
        <v>90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59"/>
    </row>
    <row r="117" spans="1:36" ht="19.5" x14ac:dyDescent="0.3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59"/>
    </row>
    <row r="118" spans="1:36" ht="19.5" x14ac:dyDescent="0.3">
      <c r="A118" s="48">
        <v>1</v>
      </c>
      <c r="B118" s="211" t="s">
        <v>89</v>
      </c>
      <c r="C118" s="94"/>
      <c r="D118" s="94"/>
      <c r="E118" s="94"/>
      <c r="F118" s="94"/>
      <c r="G118" s="94"/>
      <c r="H118" s="94"/>
      <c r="I118" s="94"/>
      <c r="J118" s="94"/>
      <c r="K118" s="59"/>
    </row>
    <row r="119" spans="1:36" x14ac:dyDescent="0.3">
      <c r="A119" s="94" t="s">
        <v>64</v>
      </c>
      <c r="B119" s="94"/>
      <c r="C119" s="94"/>
      <c r="D119" s="94"/>
      <c r="E119" s="94"/>
      <c r="F119" s="94"/>
      <c r="G119" s="94"/>
      <c r="H119" s="94"/>
      <c r="I119" s="94"/>
      <c r="J119" s="94"/>
    </row>
    <row r="120" spans="1:36" ht="18" customHeight="1" x14ac:dyDescent="0.3">
      <c r="A120" s="94"/>
      <c r="B120" s="94"/>
      <c r="C120" s="94"/>
      <c r="D120" s="94"/>
      <c r="E120" s="94"/>
      <c r="F120" s="94"/>
      <c r="G120" s="94"/>
      <c r="H120" s="94"/>
      <c r="I120" s="94"/>
      <c r="J120" s="94"/>
    </row>
    <row r="121" spans="1:36" x14ac:dyDescent="0.3">
      <c r="A121" s="210" t="s">
        <v>190</v>
      </c>
      <c r="B121" s="152"/>
      <c r="C121" s="152"/>
      <c r="D121" s="152"/>
      <c r="E121" s="152"/>
      <c r="F121" s="152"/>
      <c r="G121" s="152"/>
      <c r="H121" s="152"/>
      <c r="I121" s="152"/>
      <c r="J121" s="153"/>
    </row>
    <row r="122" spans="1:36" x14ac:dyDescent="0.3">
      <c r="A122" s="94" t="s">
        <v>65</v>
      </c>
      <c r="B122" s="94"/>
      <c r="C122" s="94"/>
      <c r="D122" s="94"/>
      <c r="E122" s="94"/>
      <c r="F122" s="94"/>
      <c r="G122" s="94"/>
      <c r="H122" s="94"/>
      <c r="I122" s="94"/>
      <c r="J122" s="94"/>
    </row>
    <row r="123" spans="1:36" x14ac:dyDescent="0.3">
      <c r="A123" s="9" t="s">
        <v>23</v>
      </c>
      <c r="B123" s="210"/>
      <c r="C123" s="152"/>
      <c r="D123" s="152"/>
      <c r="E123" s="152"/>
      <c r="F123" s="152"/>
      <c r="G123" s="152"/>
      <c r="H123" s="152"/>
      <c r="I123" s="152"/>
      <c r="J123" s="153"/>
    </row>
    <row r="124" spans="1:36" ht="18" customHeight="1" x14ac:dyDescent="0.3">
      <c r="A124" s="171" t="s">
        <v>66</v>
      </c>
      <c r="B124" s="171"/>
      <c r="C124" s="171"/>
      <c r="D124" s="171"/>
      <c r="E124" s="171"/>
      <c r="F124" s="171"/>
      <c r="G124" s="171"/>
      <c r="H124" s="171"/>
      <c r="I124" s="171"/>
      <c r="J124" s="171"/>
    </row>
    <row r="125" spans="1:36" s="5" customFormat="1" ht="61.5" customHeight="1" x14ac:dyDescent="0.35">
      <c r="A125" s="33" t="s">
        <v>4</v>
      </c>
      <c r="B125" s="212" t="s">
        <v>7</v>
      </c>
      <c r="C125" s="213"/>
      <c r="D125" s="213"/>
      <c r="E125" s="213"/>
      <c r="F125" s="213"/>
      <c r="G125" s="89" t="s">
        <v>92</v>
      </c>
      <c r="H125" s="89"/>
      <c r="I125" s="89" t="s">
        <v>91</v>
      </c>
      <c r="J125" s="89"/>
      <c r="K125" s="60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</row>
    <row r="126" spans="1:36" s="29" customFormat="1" ht="12.75" x14ac:dyDescent="0.2">
      <c r="A126" s="34">
        <v>1</v>
      </c>
      <c r="B126" s="214">
        <v>2</v>
      </c>
      <c r="C126" s="215"/>
      <c r="D126" s="215"/>
      <c r="E126" s="215"/>
      <c r="F126" s="216"/>
      <c r="G126" s="90">
        <v>3</v>
      </c>
      <c r="H126" s="90"/>
      <c r="I126" s="90">
        <v>4</v>
      </c>
      <c r="J126" s="90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</row>
    <row r="127" spans="1:36" ht="25.5" customHeight="1" x14ac:dyDescent="0.35">
      <c r="A127" s="35" t="s">
        <v>23</v>
      </c>
      <c r="B127" s="158" t="s">
        <v>93</v>
      </c>
      <c r="C127" s="159"/>
      <c r="D127" s="159"/>
      <c r="E127" s="159"/>
      <c r="F127" s="160"/>
      <c r="G127" s="93">
        <v>444.95</v>
      </c>
      <c r="H127" s="93"/>
      <c r="I127" s="161">
        <v>0.80800000000000005</v>
      </c>
      <c r="J127" s="161"/>
      <c r="K127" s="52"/>
    </row>
    <row r="128" spans="1:36" ht="21" customHeight="1" x14ac:dyDescent="0.35">
      <c r="A128" s="35" t="s">
        <v>24</v>
      </c>
      <c r="B128" s="158" t="s">
        <v>94</v>
      </c>
      <c r="C128" s="159"/>
      <c r="D128" s="159"/>
      <c r="E128" s="159"/>
      <c r="F128" s="160"/>
      <c r="G128" s="217">
        <v>100</v>
      </c>
      <c r="H128" s="217"/>
      <c r="I128" s="218">
        <v>0.18</v>
      </c>
      <c r="J128" s="218"/>
      <c r="K128" s="52"/>
    </row>
    <row r="129" spans="1:36" ht="21.75" customHeight="1" x14ac:dyDescent="0.35">
      <c r="A129" s="35" t="s">
        <v>98</v>
      </c>
      <c r="B129" s="158" t="s">
        <v>95</v>
      </c>
      <c r="C129" s="159"/>
      <c r="D129" s="159"/>
      <c r="E129" s="159"/>
      <c r="F129" s="160"/>
      <c r="G129" s="93">
        <v>100</v>
      </c>
      <c r="H129" s="93"/>
      <c r="I129" s="161">
        <v>0.18</v>
      </c>
      <c r="J129" s="161"/>
      <c r="K129" s="52"/>
    </row>
    <row r="130" spans="1:36" ht="31.5" customHeight="1" x14ac:dyDescent="0.35">
      <c r="A130" s="35" t="s">
        <v>99</v>
      </c>
      <c r="B130" s="158" t="s">
        <v>96</v>
      </c>
      <c r="C130" s="159"/>
      <c r="D130" s="159"/>
      <c r="E130" s="159"/>
      <c r="F130" s="160"/>
      <c r="G130" s="93">
        <v>5.5039999999999996</v>
      </c>
      <c r="H130" s="93"/>
      <c r="I130" s="161">
        <v>0.01</v>
      </c>
      <c r="J130" s="161"/>
      <c r="K130" s="52"/>
    </row>
    <row r="131" spans="1:36" ht="36" customHeight="1" x14ac:dyDescent="0.35">
      <c r="A131" s="35" t="s">
        <v>100</v>
      </c>
      <c r="B131" s="158" t="s">
        <v>97</v>
      </c>
      <c r="C131" s="159"/>
      <c r="D131" s="159"/>
      <c r="E131" s="159"/>
      <c r="F131" s="160"/>
      <c r="G131" s="93">
        <v>0</v>
      </c>
      <c r="H131" s="93"/>
      <c r="I131" s="161">
        <v>0</v>
      </c>
      <c r="J131" s="161"/>
      <c r="K131" s="52"/>
    </row>
    <row r="132" spans="1:36" ht="19.5" x14ac:dyDescent="0.3">
      <c r="A132" s="1"/>
      <c r="B132" s="165" t="s">
        <v>8</v>
      </c>
      <c r="C132" s="166"/>
      <c r="D132" s="166"/>
      <c r="E132" s="166"/>
      <c r="F132" s="167"/>
      <c r="G132" s="162">
        <v>550.45000000000005</v>
      </c>
      <c r="H132" s="162"/>
      <c r="I132" s="163">
        <v>1</v>
      </c>
      <c r="J132" s="164"/>
      <c r="K132" s="56"/>
    </row>
    <row r="133" spans="1:36" ht="19.5" x14ac:dyDescent="0.3">
      <c r="A133" s="95" t="s">
        <v>101</v>
      </c>
      <c r="B133" s="95"/>
      <c r="C133" s="95"/>
      <c r="D133" s="95"/>
      <c r="E133" s="95"/>
      <c r="F133" s="95"/>
      <c r="G133" s="95"/>
      <c r="H133" s="95"/>
      <c r="I133" s="95"/>
      <c r="J133" s="95"/>
      <c r="K133" s="56"/>
    </row>
    <row r="134" spans="1:36" ht="19.5" x14ac:dyDescent="0.3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56"/>
    </row>
    <row r="135" spans="1:36" ht="19.5" x14ac:dyDescent="0.3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56"/>
    </row>
    <row r="136" spans="1:36" x14ac:dyDescent="0.3">
      <c r="A136" s="94" t="s">
        <v>102</v>
      </c>
      <c r="B136" s="94"/>
      <c r="C136" s="94"/>
      <c r="D136" s="94"/>
      <c r="E136" s="94"/>
      <c r="F136" s="94"/>
      <c r="G136" s="94"/>
      <c r="H136" s="94"/>
      <c r="I136" s="94"/>
      <c r="J136" s="94"/>
    </row>
    <row r="137" spans="1:36" s="5" customFormat="1" ht="40.5" customHeight="1" x14ac:dyDescent="0.3">
      <c r="A137" s="33" t="s">
        <v>4</v>
      </c>
      <c r="B137" s="89" t="s">
        <v>9</v>
      </c>
      <c r="C137" s="89"/>
      <c r="D137" s="89"/>
      <c r="E137" s="89"/>
      <c r="F137" s="89"/>
      <c r="G137" s="89"/>
      <c r="H137" s="89"/>
      <c r="I137" s="89" t="s">
        <v>103</v>
      </c>
      <c r="J137" s="89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</row>
    <row r="138" spans="1:36" s="29" customFormat="1" ht="12.75" x14ac:dyDescent="0.2">
      <c r="A138" s="34">
        <v>1</v>
      </c>
      <c r="B138" s="90">
        <v>2</v>
      </c>
      <c r="C138" s="90"/>
      <c r="D138" s="90"/>
      <c r="E138" s="90"/>
      <c r="F138" s="90"/>
      <c r="G138" s="90"/>
      <c r="H138" s="90"/>
      <c r="I138" s="90">
        <v>3</v>
      </c>
      <c r="J138" s="90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</row>
    <row r="139" spans="1:36" ht="19.5" x14ac:dyDescent="0.35">
      <c r="A139" s="33" t="s">
        <v>23</v>
      </c>
      <c r="B139" s="91" t="s">
        <v>185</v>
      </c>
      <c r="C139" s="92"/>
      <c r="D139" s="92"/>
      <c r="E139" s="92"/>
      <c r="F139" s="92"/>
      <c r="G139" s="92"/>
      <c r="H139" s="92"/>
      <c r="I139" s="93"/>
      <c r="J139" s="93"/>
      <c r="K139" s="52"/>
    </row>
    <row r="140" spans="1:36" ht="19.5" x14ac:dyDescent="0.3">
      <c r="A140" s="1"/>
      <c r="B140" s="105" t="s">
        <v>10</v>
      </c>
      <c r="C140" s="105"/>
      <c r="D140" s="105"/>
      <c r="E140" s="105"/>
      <c r="F140" s="105"/>
      <c r="G140" s="105"/>
      <c r="H140" s="105"/>
      <c r="I140" s="101">
        <f>SUM(I139:J139)</f>
        <v>0</v>
      </c>
      <c r="J140" s="102"/>
      <c r="K140" s="59"/>
    </row>
    <row r="141" spans="1:36" ht="19.5" x14ac:dyDescent="0.3">
      <c r="A141" s="95" t="s">
        <v>146</v>
      </c>
      <c r="B141" s="95"/>
      <c r="C141" s="95"/>
      <c r="D141" s="95"/>
      <c r="E141" s="95"/>
      <c r="F141" s="95"/>
      <c r="G141" s="95"/>
      <c r="H141" s="95"/>
      <c r="I141" s="95"/>
      <c r="J141" s="95"/>
      <c r="K141" s="59"/>
    </row>
    <row r="142" spans="1:36" ht="19.5" x14ac:dyDescent="0.3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59"/>
    </row>
    <row r="143" spans="1:36" ht="18" customHeight="1" x14ac:dyDescent="0.3">
      <c r="A143" s="94" t="s">
        <v>104</v>
      </c>
      <c r="B143" s="94"/>
      <c r="C143" s="94"/>
      <c r="D143" s="94"/>
      <c r="E143" s="94"/>
      <c r="F143" s="94"/>
      <c r="G143" s="94"/>
      <c r="H143" s="94"/>
      <c r="I143" s="94"/>
      <c r="J143" s="94"/>
      <c r="K143" s="59"/>
    </row>
    <row r="144" spans="1:36" ht="19.5" x14ac:dyDescent="0.3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59"/>
    </row>
    <row r="145" spans="1:36" ht="19.5" x14ac:dyDescent="0.3">
      <c r="A145" s="48">
        <v>5</v>
      </c>
      <c r="B145" s="94" t="s">
        <v>134</v>
      </c>
      <c r="C145" s="94"/>
      <c r="D145" s="94"/>
      <c r="E145" s="94"/>
      <c r="F145" s="94"/>
      <c r="G145" s="94"/>
      <c r="H145" s="94"/>
      <c r="I145" s="94"/>
      <c r="J145" s="94"/>
      <c r="K145" s="59"/>
    </row>
    <row r="146" spans="1:36" s="4" customFormat="1" ht="19.5" x14ac:dyDescent="0.3">
      <c r="A146" s="103" t="s">
        <v>127</v>
      </c>
      <c r="B146" s="103"/>
      <c r="C146" s="103"/>
      <c r="D146" s="103"/>
      <c r="E146" s="103"/>
      <c r="F146" s="103"/>
      <c r="G146" s="103"/>
      <c r="H146" s="103"/>
      <c r="I146" s="103"/>
      <c r="J146" s="103"/>
      <c r="K146" s="59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s="5" customFormat="1" ht="61.15" customHeight="1" x14ac:dyDescent="0.35">
      <c r="A147" s="33" t="s">
        <v>4</v>
      </c>
      <c r="B147" s="89" t="s">
        <v>105</v>
      </c>
      <c r="C147" s="104"/>
      <c r="D147" s="104"/>
      <c r="E147" s="104"/>
      <c r="F147" s="89" t="s">
        <v>107</v>
      </c>
      <c r="G147" s="104"/>
      <c r="H147" s="104"/>
      <c r="I147" s="33" t="s">
        <v>106</v>
      </c>
      <c r="J147" s="33" t="s">
        <v>147</v>
      </c>
      <c r="K147" s="60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</row>
    <row r="148" spans="1:36" s="29" customFormat="1" ht="12.75" x14ac:dyDescent="0.2">
      <c r="A148" s="34">
        <v>1</v>
      </c>
      <c r="B148" s="90">
        <v>2</v>
      </c>
      <c r="C148" s="90"/>
      <c r="D148" s="90"/>
      <c r="E148" s="90"/>
      <c r="F148" s="90">
        <v>3</v>
      </c>
      <c r="G148" s="90"/>
      <c r="H148" s="90"/>
      <c r="I148" s="34">
        <v>4</v>
      </c>
      <c r="J148" s="34">
        <v>5</v>
      </c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</row>
    <row r="149" spans="1:36" s="5" customFormat="1" ht="36.6" customHeight="1" x14ac:dyDescent="0.3">
      <c r="A149" s="36" t="s">
        <v>23</v>
      </c>
      <c r="B149" s="121" t="s">
        <v>172</v>
      </c>
      <c r="C149" s="122"/>
      <c r="D149" s="122"/>
      <c r="E149" s="123"/>
      <c r="F149" s="88" t="s">
        <v>191</v>
      </c>
      <c r="G149" s="88"/>
      <c r="H149" s="88"/>
      <c r="I149" s="37" t="s">
        <v>192</v>
      </c>
      <c r="J149" s="43">
        <v>60</v>
      </c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</row>
    <row r="150" spans="1:36" s="5" customFormat="1" ht="36.6" customHeight="1" x14ac:dyDescent="0.3">
      <c r="A150" s="86">
        <v>2</v>
      </c>
      <c r="B150" s="88" t="s">
        <v>174</v>
      </c>
      <c r="C150" s="88"/>
      <c r="D150" s="88"/>
      <c r="E150" s="88"/>
      <c r="F150" s="88" t="s">
        <v>194</v>
      </c>
      <c r="G150" s="88"/>
      <c r="H150" s="88"/>
      <c r="I150" s="87" t="s">
        <v>193</v>
      </c>
      <c r="J150" s="43">
        <v>4</v>
      </c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</row>
    <row r="151" spans="1:36" s="5" customFormat="1" ht="36.6" customHeight="1" x14ac:dyDescent="0.3">
      <c r="A151" s="86">
        <v>3</v>
      </c>
      <c r="B151" s="231" t="s">
        <v>195</v>
      </c>
      <c r="C151" s="232"/>
      <c r="D151" s="232"/>
      <c r="E151" s="233"/>
      <c r="F151" s="231" t="s">
        <v>196</v>
      </c>
      <c r="G151" s="232"/>
      <c r="H151" s="233"/>
      <c r="I151" s="87" t="s">
        <v>197</v>
      </c>
      <c r="J151" s="43">
        <v>24</v>
      </c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</row>
    <row r="152" spans="1:36" s="5" customFormat="1" ht="36.6" customHeight="1" x14ac:dyDescent="0.3">
      <c r="A152" s="86">
        <v>4</v>
      </c>
      <c r="B152" s="231" t="s">
        <v>198</v>
      </c>
      <c r="C152" s="232"/>
      <c r="D152" s="232"/>
      <c r="E152" s="233"/>
      <c r="F152" s="231" t="s">
        <v>199</v>
      </c>
      <c r="G152" s="232"/>
      <c r="H152" s="233"/>
      <c r="I152" s="87" t="s">
        <v>192</v>
      </c>
      <c r="J152" s="43">
        <v>60</v>
      </c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</row>
    <row r="153" spans="1:36" s="5" customFormat="1" ht="36.6" customHeight="1" x14ac:dyDescent="0.3">
      <c r="A153" s="36">
        <v>5</v>
      </c>
      <c r="B153" s="88" t="s">
        <v>200</v>
      </c>
      <c r="C153" s="88"/>
      <c r="D153" s="88"/>
      <c r="E153" s="88"/>
      <c r="F153" s="88" t="s">
        <v>201</v>
      </c>
      <c r="G153" s="88"/>
      <c r="H153" s="88"/>
      <c r="I153" s="37" t="s">
        <v>192</v>
      </c>
      <c r="J153" s="43">
        <v>8</v>
      </c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</row>
    <row r="154" spans="1:36" ht="18" customHeight="1" x14ac:dyDescent="0.3">
      <c r="A154" s="230" t="s">
        <v>126</v>
      </c>
      <c r="B154" s="230"/>
      <c r="C154" s="230"/>
      <c r="D154" s="230"/>
      <c r="E154" s="230"/>
      <c r="F154" s="230"/>
      <c r="G154" s="230"/>
      <c r="H154" s="230"/>
      <c r="I154" s="230"/>
      <c r="J154" s="230"/>
      <c r="K154" s="59"/>
    </row>
    <row r="155" spans="1:36" ht="19.5" x14ac:dyDescent="0.3">
      <c r="A155" s="48">
        <v>5</v>
      </c>
      <c r="B155" s="211" t="s">
        <v>89</v>
      </c>
      <c r="C155" s="94"/>
      <c r="D155" s="94"/>
      <c r="E155" s="94"/>
      <c r="F155" s="94"/>
      <c r="G155" s="94"/>
      <c r="H155" s="94"/>
      <c r="I155" s="94"/>
      <c r="J155" s="94"/>
      <c r="K155" s="59"/>
    </row>
    <row r="156" spans="1:36" ht="19.5" customHeight="1" x14ac:dyDescent="0.35">
      <c r="A156" s="97" t="s">
        <v>128</v>
      </c>
      <c r="B156" s="97"/>
      <c r="C156" s="97"/>
      <c r="D156" s="97"/>
      <c r="E156" s="97"/>
      <c r="F156" s="97"/>
      <c r="G156" s="243"/>
      <c r="H156" s="42" t="s">
        <v>176</v>
      </c>
      <c r="I156" s="41" t="s">
        <v>177</v>
      </c>
      <c r="J156" s="41">
        <v>2019</v>
      </c>
      <c r="K156" s="52"/>
    </row>
    <row r="157" spans="1:36" x14ac:dyDescent="0.3">
      <c r="A157" s="31"/>
      <c r="B157" s="31"/>
      <c r="C157" s="31"/>
      <c r="D157" s="31"/>
      <c r="E157" s="31"/>
      <c r="F157" s="31"/>
      <c r="G157" s="31"/>
      <c r="H157" s="100" t="s">
        <v>11</v>
      </c>
      <c r="I157" s="100"/>
      <c r="J157" s="100"/>
    </row>
    <row r="158" spans="1:36" ht="18" customHeight="1" x14ac:dyDescent="0.3">
      <c r="A158" s="97" t="s">
        <v>129</v>
      </c>
      <c r="B158" s="97"/>
      <c r="C158" s="97"/>
      <c r="D158" s="97"/>
      <c r="E158" s="97"/>
      <c r="F158" s="97"/>
      <c r="G158" s="97"/>
      <c r="H158" s="97"/>
      <c r="I158" s="97"/>
      <c r="J158" s="97"/>
    </row>
    <row r="159" spans="1:36" x14ac:dyDescent="0.3">
      <c r="A159" s="97"/>
      <c r="B159" s="97"/>
      <c r="C159" s="97"/>
      <c r="D159" s="97"/>
      <c r="E159" s="97"/>
      <c r="F159" s="97"/>
      <c r="G159" s="97"/>
      <c r="H159" s="97"/>
      <c r="I159" s="97"/>
      <c r="J159" s="97"/>
    </row>
    <row r="160" spans="1:36" x14ac:dyDescent="0.3">
      <c r="A160" s="242"/>
      <c r="B160" s="242"/>
      <c r="C160" s="242"/>
      <c r="D160" s="242"/>
      <c r="E160" s="242"/>
      <c r="F160" s="242"/>
      <c r="G160" s="242"/>
      <c r="H160" s="242"/>
      <c r="I160" s="242"/>
      <c r="J160" s="242"/>
    </row>
    <row r="161" spans="1:36" s="5" customFormat="1" ht="59.25" customHeight="1" x14ac:dyDescent="0.35">
      <c r="A161" s="33" t="s">
        <v>4</v>
      </c>
      <c r="B161" s="212" t="s">
        <v>132</v>
      </c>
      <c r="C161" s="213"/>
      <c r="D161" s="213"/>
      <c r="E161" s="213"/>
      <c r="F161" s="229"/>
      <c r="G161" s="89" t="s">
        <v>130</v>
      </c>
      <c r="H161" s="89"/>
      <c r="I161" s="89" t="s">
        <v>131</v>
      </c>
      <c r="J161" s="89"/>
      <c r="K161" s="60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</row>
    <row r="162" spans="1:36" s="29" customFormat="1" ht="12.75" x14ac:dyDescent="0.2">
      <c r="A162" s="34">
        <v>1</v>
      </c>
      <c r="B162" s="214">
        <v>2</v>
      </c>
      <c r="C162" s="215"/>
      <c r="D162" s="215"/>
      <c r="E162" s="215"/>
      <c r="F162" s="216"/>
      <c r="G162" s="90">
        <v>3</v>
      </c>
      <c r="H162" s="90"/>
      <c r="I162" s="90">
        <v>4</v>
      </c>
      <c r="J162" s="90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</row>
    <row r="163" spans="1:36" ht="36" customHeight="1" x14ac:dyDescent="0.35">
      <c r="A163" s="36" t="s">
        <v>23</v>
      </c>
      <c r="B163" s="222" t="s">
        <v>173</v>
      </c>
      <c r="C163" s="223"/>
      <c r="D163" s="223"/>
      <c r="E163" s="223"/>
      <c r="F163" s="224"/>
      <c r="G163" s="225">
        <v>89612727357</v>
      </c>
      <c r="H163" s="225"/>
      <c r="I163" s="234"/>
      <c r="J163" s="226"/>
      <c r="K163" s="52"/>
    </row>
    <row r="164" spans="1:36" ht="36" customHeight="1" x14ac:dyDescent="0.35">
      <c r="A164" s="36" t="s">
        <v>24</v>
      </c>
      <c r="B164" s="222" t="s">
        <v>172</v>
      </c>
      <c r="C164" s="223"/>
      <c r="D164" s="223"/>
      <c r="E164" s="223"/>
      <c r="F164" s="224"/>
      <c r="G164" s="225">
        <v>89282282478</v>
      </c>
      <c r="H164" s="225"/>
      <c r="I164" s="226"/>
      <c r="J164" s="226"/>
      <c r="K164" s="52"/>
    </row>
    <row r="165" spans="1:36" ht="36" customHeight="1" x14ac:dyDescent="0.35">
      <c r="A165" s="36" t="s">
        <v>30</v>
      </c>
      <c r="B165" s="222" t="s">
        <v>174</v>
      </c>
      <c r="C165" s="223"/>
      <c r="D165" s="223"/>
      <c r="E165" s="223"/>
      <c r="F165" s="224"/>
      <c r="G165" s="225">
        <v>89284256619</v>
      </c>
      <c r="H165" s="225"/>
      <c r="I165" s="226"/>
      <c r="J165" s="226"/>
      <c r="K165" s="52"/>
    </row>
    <row r="166" spans="1:36" ht="18" customHeight="1" x14ac:dyDescent="0.3">
      <c r="A166" s="241" t="s">
        <v>12</v>
      </c>
      <c r="B166" s="241"/>
      <c r="C166" s="241"/>
      <c r="D166" s="241"/>
      <c r="E166" s="241"/>
      <c r="F166" s="241"/>
      <c r="G166" s="241"/>
      <c r="H166" s="241"/>
      <c r="I166" s="241"/>
      <c r="J166" s="241"/>
    </row>
    <row r="167" spans="1:36" ht="19.5" x14ac:dyDescent="0.35">
      <c r="A167" s="235"/>
      <c r="B167" s="236"/>
      <c r="C167" s="236"/>
      <c r="D167" s="236"/>
      <c r="E167" s="236"/>
      <c r="F167" s="236"/>
      <c r="G167" s="236"/>
      <c r="H167" s="236"/>
      <c r="I167" s="236"/>
      <c r="J167" s="237"/>
      <c r="K167" s="52"/>
    </row>
    <row r="168" spans="1:36" x14ac:dyDescent="0.3">
      <c r="A168" s="238"/>
      <c r="B168" s="239"/>
      <c r="C168" s="239"/>
      <c r="D168" s="239"/>
      <c r="E168" s="239"/>
      <c r="F168" s="239"/>
      <c r="G168" s="239"/>
      <c r="H168" s="239"/>
      <c r="I168" s="239"/>
      <c r="J168" s="240"/>
    </row>
    <row r="169" spans="1:36" x14ac:dyDescent="0.3">
      <c r="A169" s="32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36" ht="18.75" customHeight="1" x14ac:dyDescent="0.3">
      <c r="A170" s="94" t="s">
        <v>186</v>
      </c>
      <c r="B170" s="94"/>
      <c r="C170" s="94"/>
      <c r="D170" s="94"/>
      <c r="E170" s="94"/>
      <c r="F170" s="94"/>
      <c r="G170" s="94"/>
      <c r="H170" s="94"/>
      <c r="I170" s="94"/>
      <c r="J170" s="94"/>
    </row>
    <row r="171" spans="1:36" ht="18.75" customHeight="1" x14ac:dyDescent="0.3">
      <c r="A171" s="228" t="s">
        <v>187</v>
      </c>
      <c r="B171" s="228"/>
      <c r="C171" s="228"/>
      <c r="D171" s="228"/>
      <c r="E171" s="228"/>
      <c r="F171" s="228"/>
      <c r="G171" s="228"/>
      <c r="H171" s="228"/>
      <c r="I171" s="228"/>
      <c r="J171" s="228"/>
    </row>
    <row r="172" spans="1:36" x14ac:dyDescent="0.3">
      <c r="A172" s="39"/>
      <c r="B172" s="39"/>
      <c r="C172" s="39"/>
      <c r="D172" s="39"/>
      <c r="E172" s="39"/>
      <c r="F172" s="39"/>
      <c r="G172" s="39"/>
      <c r="H172" s="39"/>
      <c r="I172" s="39"/>
      <c r="J172" s="39"/>
    </row>
    <row r="173" spans="1:36" s="40" customFormat="1" ht="15.75" x14ac:dyDescent="0.25">
      <c r="A173" s="42" t="s">
        <v>202</v>
      </c>
      <c r="B173" s="41" t="s">
        <v>178</v>
      </c>
      <c r="C173" s="41">
        <v>2019</v>
      </c>
      <c r="E173" s="227"/>
      <c r="F173" s="227"/>
      <c r="H173" s="227" t="s">
        <v>188</v>
      </c>
      <c r="I173" s="227"/>
      <c r="J173" s="227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</row>
    <row r="174" spans="1:36" s="38" customFormat="1" ht="12.75" x14ac:dyDescent="0.25">
      <c r="A174" s="219" t="s">
        <v>11</v>
      </c>
      <c r="B174" s="219"/>
      <c r="C174" s="219"/>
      <c r="E174" s="220" t="s">
        <v>13</v>
      </c>
      <c r="F174" s="220"/>
      <c r="H174" s="221" t="s">
        <v>133</v>
      </c>
      <c r="I174" s="221"/>
      <c r="J174" s="221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</row>
    <row r="176" spans="1:36" ht="18.75" customHeight="1" x14ac:dyDescent="0.3">
      <c r="A176" s="94" t="s">
        <v>169</v>
      </c>
      <c r="B176" s="94"/>
      <c r="C176" s="94"/>
      <c r="D176" s="94"/>
      <c r="E176" s="94"/>
      <c r="F176" s="94"/>
      <c r="G176" s="94"/>
      <c r="H176" s="94"/>
      <c r="I176" s="94"/>
      <c r="J176" s="94"/>
    </row>
    <row r="177" spans="1:36" x14ac:dyDescent="0.3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</row>
    <row r="179" spans="1:36" s="40" customFormat="1" ht="15.75" x14ac:dyDescent="0.25">
      <c r="A179" s="42" t="s">
        <v>202</v>
      </c>
      <c r="B179" s="41" t="s">
        <v>178</v>
      </c>
      <c r="C179" s="41">
        <v>2019</v>
      </c>
      <c r="E179" s="227"/>
      <c r="F179" s="227"/>
      <c r="H179" s="227" t="s">
        <v>168</v>
      </c>
      <c r="I179" s="227"/>
      <c r="J179" s="227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</row>
    <row r="180" spans="1:36" s="38" customFormat="1" ht="12.75" x14ac:dyDescent="0.25">
      <c r="A180" s="219" t="s">
        <v>11</v>
      </c>
      <c r="B180" s="219"/>
      <c r="C180" s="219"/>
      <c r="E180" s="220" t="s">
        <v>13</v>
      </c>
      <c r="F180" s="220"/>
      <c r="H180" s="221" t="s">
        <v>133</v>
      </c>
      <c r="I180" s="221"/>
      <c r="J180" s="221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</row>
    <row r="181" spans="1:36" s="51" customFormat="1" x14ac:dyDescent="0.3"/>
    <row r="182" spans="1:36" s="51" customFormat="1" x14ac:dyDescent="0.3"/>
    <row r="183" spans="1:36" s="51" customFormat="1" x14ac:dyDescent="0.3"/>
    <row r="184" spans="1:36" s="51" customFormat="1" x14ac:dyDescent="0.3"/>
    <row r="185" spans="1:36" s="51" customFormat="1" x14ac:dyDescent="0.3"/>
    <row r="186" spans="1:36" s="51" customFormat="1" x14ac:dyDescent="0.3"/>
    <row r="187" spans="1:36" s="51" customFormat="1" x14ac:dyDescent="0.3"/>
    <row r="188" spans="1:36" s="51" customFormat="1" x14ac:dyDescent="0.3"/>
    <row r="189" spans="1:36" s="51" customFormat="1" x14ac:dyDescent="0.3"/>
    <row r="190" spans="1:36" s="51" customFormat="1" x14ac:dyDescent="0.3"/>
    <row r="191" spans="1:36" s="51" customFormat="1" x14ac:dyDescent="0.3"/>
    <row r="192" spans="1:36" s="51" customFormat="1" x14ac:dyDescent="0.3"/>
    <row r="193" s="51" customFormat="1" x14ac:dyDescent="0.3"/>
    <row r="194" s="51" customFormat="1" x14ac:dyDescent="0.3"/>
    <row r="195" s="51" customFormat="1" x14ac:dyDescent="0.3"/>
    <row r="196" s="51" customFormat="1" x14ac:dyDescent="0.3"/>
    <row r="197" s="51" customFormat="1" x14ac:dyDescent="0.3"/>
    <row r="198" s="51" customFormat="1" x14ac:dyDescent="0.3"/>
    <row r="199" s="51" customFormat="1" x14ac:dyDescent="0.3"/>
    <row r="200" s="51" customFormat="1" x14ac:dyDescent="0.3"/>
    <row r="201" s="51" customFormat="1" x14ac:dyDescent="0.3"/>
    <row r="202" s="51" customFormat="1" x14ac:dyDescent="0.3"/>
    <row r="203" s="51" customFormat="1" x14ac:dyDescent="0.3"/>
    <row r="204" s="51" customFormat="1" x14ac:dyDescent="0.3"/>
    <row r="205" s="51" customFormat="1" x14ac:dyDescent="0.3"/>
    <row r="206" s="51" customFormat="1" x14ac:dyDescent="0.3"/>
    <row r="207" s="51" customFormat="1" x14ac:dyDescent="0.3"/>
    <row r="208" s="51" customFormat="1" x14ac:dyDescent="0.3"/>
    <row r="209" s="51" customFormat="1" x14ac:dyDescent="0.3"/>
    <row r="210" s="51" customFormat="1" x14ac:dyDescent="0.3"/>
    <row r="211" s="51" customFormat="1" x14ac:dyDescent="0.3"/>
    <row r="212" s="51" customFormat="1" x14ac:dyDescent="0.3"/>
    <row r="213" s="51" customFormat="1" x14ac:dyDescent="0.3"/>
    <row r="214" s="51" customFormat="1" x14ac:dyDescent="0.3"/>
    <row r="215" s="51" customFormat="1" x14ac:dyDescent="0.3"/>
    <row r="216" s="51" customFormat="1" x14ac:dyDescent="0.3"/>
    <row r="217" s="51" customFormat="1" x14ac:dyDescent="0.3"/>
    <row r="218" s="51" customFormat="1" x14ac:dyDescent="0.3"/>
    <row r="219" s="51" customFormat="1" x14ac:dyDescent="0.3"/>
    <row r="220" s="51" customFormat="1" x14ac:dyDescent="0.3"/>
    <row r="221" s="51" customFormat="1" x14ac:dyDescent="0.3"/>
    <row r="222" s="51" customFormat="1" x14ac:dyDescent="0.3"/>
    <row r="223" s="51" customFormat="1" x14ac:dyDescent="0.3"/>
    <row r="224" s="51" customFormat="1" x14ac:dyDescent="0.3"/>
    <row r="225" s="51" customFormat="1" x14ac:dyDescent="0.3"/>
    <row r="226" s="51" customFormat="1" x14ac:dyDescent="0.3"/>
    <row r="227" s="51" customFormat="1" x14ac:dyDescent="0.3"/>
    <row r="228" s="51" customFormat="1" x14ac:dyDescent="0.3"/>
    <row r="229" s="51" customFormat="1" x14ac:dyDescent="0.3"/>
    <row r="230" s="51" customFormat="1" x14ac:dyDescent="0.3"/>
    <row r="231" s="51" customFormat="1" x14ac:dyDescent="0.3"/>
    <row r="232" s="51" customFormat="1" x14ac:dyDescent="0.3"/>
    <row r="233" s="51" customFormat="1" x14ac:dyDescent="0.3"/>
    <row r="234" s="51" customFormat="1" x14ac:dyDescent="0.3"/>
    <row r="235" s="51" customFormat="1" x14ac:dyDescent="0.3"/>
    <row r="236" s="51" customFormat="1" x14ac:dyDescent="0.3"/>
    <row r="237" s="51" customFormat="1" x14ac:dyDescent="0.3"/>
    <row r="238" s="51" customFormat="1" x14ac:dyDescent="0.3"/>
    <row r="239" s="51" customFormat="1" x14ac:dyDescent="0.3"/>
    <row r="240" s="51" customFormat="1" x14ac:dyDescent="0.3"/>
    <row r="241" s="51" customFormat="1" x14ac:dyDescent="0.3"/>
    <row r="242" s="51" customFormat="1" x14ac:dyDescent="0.3"/>
    <row r="243" s="51" customFormat="1" x14ac:dyDescent="0.3"/>
    <row r="244" s="51" customFormat="1" x14ac:dyDescent="0.3"/>
    <row r="245" s="51" customFormat="1" x14ac:dyDescent="0.3"/>
    <row r="246" s="51" customFormat="1" x14ac:dyDescent="0.3"/>
    <row r="247" s="51" customFormat="1" x14ac:dyDescent="0.3"/>
    <row r="248" s="51" customFormat="1" x14ac:dyDescent="0.3"/>
    <row r="249" s="51" customFormat="1" x14ac:dyDescent="0.3"/>
    <row r="250" s="51" customFormat="1" x14ac:dyDescent="0.3"/>
    <row r="251" s="51" customFormat="1" x14ac:dyDescent="0.3"/>
    <row r="252" s="51" customFormat="1" x14ac:dyDescent="0.3"/>
    <row r="253" s="51" customFormat="1" x14ac:dyDescent="0.3"/>
    <row r="254" s="51" customFormat="1" x14ac:dyDescent="0.3"/>
    <row r="255" s="51" customFormat="1" x14ac:dyDescent="0.3"/>
    <row r="256" s="51" customFormat="1" x14ac:dyDescent="0.3"/>
    <row r="257" s="51" customFormat="1" x14ac:dyDescent="0.3"/>
    <row r="258" s="51" customFormat="1" x14ac:dyDescent="0.3"/>
    <row r="259" s="51" customFormat="1" x14ac:dyDescent="0.3"/>
    <row r="260" s="51" customFormat="1" x14ac:dyDescent="0.3"/>
    <row r="261" s="51" customFormat="1" x14ac:dyDescent="0.3"/>
    <row r="262" s="51" customFormat="1" x14ac:dyDescent="0.3"/>
    <row r="263" s="51" customFormat="1" x14ac:dyDescent="0.3"/>
    <row r="264" s="51" customFormat="1" x14ac:dyDescent="0.3"/>
    <row r="265" s="51" customFormat="1" x14ac:dyDescent="0.3"/>
    <row r="266" s="51" customFormat="1" x14ac:dyDescent="0.3"/>
    <row r="267" s="51" customFormat="1" x14ac:dyDescent="0.3"/>
    <row r="268" s="51" customFormat="1" x14ac:dyDescent="0.3"/>
    <row r="269" s="51" customFormat="1" x14ac:dyDescent="0.3"/>
    <row r="270" s="51" customFormat="1" x14ac:dyDescent="0.3"/>
    <row r="271" s="51" customFormat="1" x14ac:dyDescent="0.3"/>
    <row r="272" s="51" customFormat="1" x14ac:dyDescent="0.3"/>
    <row r="273" s="51" customFormat="1" x14ac:dyDescent="0.3"/>
    <row r="274" s="51" customFormat="1" x14ac:dyDescent="0.3"/>
    <row r="275" s="51" customFormat="1" x14ac:dyDescent="0.3"/>
    <row r="276" s="51" customFormat="1" x14ac:dyDescent="0.3"/>
    <row r="277" s="51" customFormat="1" x14ac:dyDescent="0.3"/>
    <row r="278" s="51" customFormat="1" x14ac:dyDescent="0.3"/>
    <row r="279" s="51" customFormat="1" x14ac:dyDescent="0.3"/>
    <row r="280" s="51" customFormat="1" x14ac:dyDescent="0.3"/>
    <row r="281" s="51" customFormat="1" x14ac:dyDescent="0.3"/>
    <row r="282" s="51" customFormat="1" x14ac:dyDescent="0.3"/>
    <row r="283" s="51" customFormat="1" x14ac:dyDescent="0.3"/>
    <row r="284" s="51" customFormat="1" x14ac:dyDescent="0.3"/>
    <row r="285" s="51" customFormat="1" x14ac:dyDescent="0.3"/>
    <row r="286" s="51" customFormat="1" x14ac:dyDescent="0.3"/>
    <row r="287" s="51" customFormat="1" x14ac:dyDescent="0.3"/>
    <row r="288" s="51" customFormat="1" x14ac:dyDescent="0.3"/>
    <row r="289" s="51" customFormat="1" x14ac:dyDescent="0.3"/>
    <row r="290" s="51" customFormat="1" x14ac:dyDescent="0.3"/>
    <row r="291" s="51" customFormat="1" x14ac:dyDescent="0.3"/>
    <row r="292" s="51" customFormat="1" x14ac:dyDescent="0.3"/>
    <row r="293" s="51" customFormat="1" x14ac:dyDescent="0.3"/>
    <row r="294" s="51" customFormat="1" x14ac:dyDescent="0.3"/>
    <row r="295" s="51" customFormat="1" x14ac:dyDescent="0.3"/>
    <row r="296" s="51" customFormat="1" x14ac:dyDescent="0.3"/>
    <row r="297" s="51" customFormat="1" x14ac:dyDescent="0.3"/>
    <row r="298" s="51" customFormat="1" x14ac:dyDescent="0.3"/>
    <row r="299" s="51" customFormat="1" x14ac:dyDescent="0.3"/>
    <row r="300" s="51" customFormat="1" x14ac:dyDescent="0.3"/>
    <row r="301" s="51" customFormat="1" x14ac:dyDescent="0.3"/>
  </sheetData>
  <mergeCells count="210">
    <mergeCell ref="A154:J154"/>
    <mergeCell ref="A176:J176"/>
    <mergeCell ref="A177:J177"/>
    <mergeCell ref="E179:F179"/>
    <mergeCell ref="H179:J179"/>
    <mergeCell ref="G162:H162"/>
    <mergeCell ref="I162:J162"/>
    <mergeCell ref="F152:H152"/>
    <mergeCell ref="B150:E150"/>
    <mergeCell ref="B151:E151"/>
    <mergeCell ref="B152:E152"/>
    <mergeCell ref="F150:H150"/>
    <mergeCell ref="F151:H151"/>
    <mergeCell ref="I161:J161"/>
    <mergeCell ref="B163:F163"/>
    <mergeCell ref="G163:H163"/>
    <mergeCell ref="I163:J163"/>
    <mergeCell ref="B162:F162"/>
    <mergeCell ref="A167:J168"/>
    <mergeCell ref="A166:J166"/>
    <mergeCell ref="A158:J160"/>
    <mergeCell ref="A156:G156"/>
    <mergeCell ref="B129:F129"/>
    <mergeCell ref="G129:H129"/>
    <mergeCell ref="I129:J129"/>
    <mergeCell ref="B130:F130"/>
    <mergeCell ref="G130:H130"/>
    <mergeCell ref="A180:C180"/>
    <mergeCell ref="E180:F180"/>
    <mergeCell ref="H180:J180"/>
    <mergeCell ref="B155:J155"/>
    <mergeCell ref="B164:F164"/>
    <mergeCell ref="G164:H164"/>
    <mergeCell ref="I164:J164"/>
    <mergeCell ref="B165:F165"/>
    <mergeCell ref="G165:H165"/>
    <mergeCell ref="I165:J165"/>
    <mergeCell ref="H173:J173"/>
    <mergeCell ref="E173:F173"/>
    <mergeCell ref="A174:C174"/>
    <mergeCell ref="E174:F174"/>
    <mergeCell ref="H174:J174"/>
    <mergeCell ref="A171:J171"/>
    <mergeCell ref="A170:J170"/>
    <mergeCell ref="B161:F161"/>
    <mergeCell ref="G161:H161"/>
    <mergeCell ref="G125:H125"/>
    <mergeCell ref="I125:J125"/>
    <mergeCell ref="B126:F126"/>
    <mergeCell ref="G126:H126"/>
    <mergeCell ref="I126:J126"/>
    <mergeCell ref="B127:F127"/>
    <mergeCell ref="G127:H127"/>
    <mergeCell ref="I127:J127"/>
    <mergeCell ref="B128:F128"/>
    <mergeCell ref="G128:H128"/>
    <mergeCell ref="I128:J128"/>
    <mergeCell ref="A136:J136"/>
    <mergeCell ref="A133:J135"/>
    <mergeCell ref="A83:J83"/>
    <mergeCell ref="A79:J82"/>
    <mergeCell ref="A78:J78"/>
    <mergeCell ref="A84:B84"/>
    <mergeCell ref="A85:J85"/>
    <mergeCell ref="C84:J84"/>
    <mergeCell ref="A121:J121"/>
    <mergeCell ref="A122:J122"/>
    <mergeCell ref="B123:J123"/>
    <mergeCell ref="B88:J89"/>
    <mergeCell ref="A90:A91"/>
    <mergeCell ref="B90:J91"/>
    <mergeCell ref="A86:A87"/>
    <mergeCell ref="B86:J87"/>
    <mergeCell ref="B98:H98"/>
    <mergeCell ref="I98:J98"/>
    <mergeCell ref="A116:J117"/>
    <mergeCell ref="B118:J118"/>
    <mergeCell ref="I104:J105"/>
    <mergeCell ref="B99:H99"/>
    <mergeCell ref="I99:J99"/>
    <mergeCell ref="B125:F125"/>
    <mergeCell ref="A76:A77"/>
    <mergeCell ref="B66:D66"/>
    <mergeCell ref="B67:D67"/>
    <mergeCell ref="B68:D69"/>
    <mergeCell ref="B70:D71"/>
    <mergeCell ref="B72:D73"/>
    <mergeCell ref="B74:D75"/>
    <mergeCell ref="A74:A75"/>
    <mergeCell ref="A57:J60"/>
    <mergeCell ref="A61:J62"/>
    <mergeCell ref="A68:A69"/>
    <mergeCell ref="G68:J69"/>
    <mergeCell ref="G70:J71"/>
    <mergeCell ref="G72:J73"/>
    <mergeCell ref="G74:J75"/>
    <mergeCell ref="G76:J77"/>
    <mergeCell ref="B76:D77"/>
    <mergeCell ref="E68:F69"/>
    <mergeCell ref="E70:F71"/>
    <mergeCell ref="E72:F73"/>
    <mergeCell ref="E74:F75"/>
    <mergeCell ref="E76:F77"/>
    <mergeCell ref="A55:J55"/>
    <mergeCell ref="A56:J56"/>
    <mergeCell ref="A63:J63"/>
    <mergeCell ref="H31:J31"/>
    <mergeCell ref="A38:J39"/>
    <mergeCell ref="A40:J42"/>
    <mergeCell ref="A47:J48"/>
    <mergeCell ref="E66:F66"/>
    <mergeCell ref="E67:F67"/>
    <mergeCell ref="G66:J66"/>
    <mergeCell ref="A32:A33"/>
    <mergeCell ref="A34:J35"/>
    <mergeCell ref="A36:J37"/>
    <mergeCell ref="G67:J67"/>
    <mergeCell ref="B31:E31"/>
    <mergeCell ref="F31:G31"/>
    <mergeCell ref="B32:E33"/>
    <mergeCell ref="F32:G33"/>
    <mergeCell ref="H32:J33"/>
    <mergeCell ref="A64:J65"/>
    <mergeCell ref="B104:H105"/>
    <mergeCell ref="A119:J120"/>
    <mergeCell ref="A16:J16"/>
    <mergeCell ref="A17:J17"/>
    <mergeCell ref="B131:F131"/>
    <mergeCell ref="G131:H131"/>
    <mergeCell ref="I131:J131"/>
    <mergeCell ref="G132:H132"/>
    <mergeCell ref="I132:J132"/>
    <mergeCell ref="B132:F132"/>
    <mergeCell ref="I130:J130"/>
    <mergeCell ref="A93:J94"/>
    <mergeCell ref="B112:J112"/>
    <mergeCell ref="B113:J113"/>
    <mergeCell ref="B114:J114"/>
    <mergeCell ref="C115:J115"/>
    <mergeCell ref="A124:J124"/>
    <mergeCell ref="A107:J107"/>
    <mergeCell ref="B108:J108"/>
    <mergeCell ref="B109:J109"/>
    <mergeCell ref="B110:J110"/>
    <mergeCell ref="B111:J111"/>
    <mergeCell ref="A24:J25"/>
    <mergeCell ref="A26:J27"/>
    <mergeCell ref="A5:J5"/>
    <mergeCell ref="A6:J9"/>
    <mergeCell ref="B49:J50"/>
    <mergeCell ref="B51:J52"/>
    <mergeCell ref="B53:J54"/>
    <mergeCell ref="A49:A50"/>
    <mergeCell ref="A51:A52"/>
    <mergeCell ref="A12:J12"/>
    <mergeCell ref="A14:J14"/>
    <mergeCell ref="A21:J21"/>
    <mergeCell ref="A22:J22"/>
    <mergeCell ref="A19:J20"/>
    <mergeCell ref="A23:J23"/>
    <mergeCell ref="B30:E30"/>
    <mergeCell ref="F30:G30"/>
    <mergeCell ref="H30:J30"/>
    <mergeCell ref="A53:A54"/>
    <mergeCell ref="A28:B28"/>
    <mergeCell ref="C28:J28"/>
    <mergeCell ref="A29:J29"/>
    <mergeCell ref="A4:J4"/>
    <mergeCell ref="A2:J3"/>
    <mergeCell ref="A10:J10"/>
    <mergeCell ref="A11:J11"/>
    <mergeCell ref="A13:J13"/>
    <mergeCell ref="A15:J15"/>
    <mergeCell ref="A18:B18"/>
    <mergeCell ref="A92:J92"/>
    <mergeCell ref="A70:A71"/>
    <mergeCell ref="A88:A89"/>
    <mergeCell ref="H157:J157"/>
    <mergeCell ref="I140:J140"/>
    <mergeCell ref="A146:J146"/>
    <mergeCell ref="B147:E147"/>
    <mergeCell ref="F147:H147"/>
    <mergeCell ref="F148:H148"/>
    <mergeCell ref="B148:E148"/>
    <mergeCell ref="A72:A73"/>
    <mergeCell ref="B106:H106"/>
    <mergeCell ref="I106:J106"/>
    <mergeCell ref="A96:J97"/>
    <mergeCell ref="A100:A101"/>
    <mergeCell ref="B100:H101"/>
    <mergeCell ref="I100:J101"/>
    <mergeCell ref="A102:A103"/>
    <mergeCell ref="B102:H103"/>
    <mergeCell ref="I102:J103"/>
    <mergeCell ref="A104:A105"/>
    <mergeCell ref="B140:H140"/>
    <mergeCell ref="A95:B95"/>
    <mergeCell ref="B149:E149"/>
    <mergeCell ref="F149:H149"/>
    <mergeCell ref="B153:E153"/>
    <mergeCell ref="F153:H153"/>
    <mergeCell ref="B137:H137"/>
    <mergeCell ref="I137:J137"/>
    <mergeCell ref="B138:H138"/>
    <mergeCell ref="I138:J138"/>
    <mergeCell ref="B139:H139"/>
    <mergeCell ref="I139:J139"/>
    <mergeCell ref="B145:J145"/>
    <mergeCell ref="A141:J142"/>
    <mergeCell ref="A143:J144"/>
  </mergeCells>
  <dataValidations xWindow="595" yWindow="706" count="45">
    <dataValidation type="list" allowBlank="1" showInputMessage="1" showErrorMessage="1" error="Необходимо выбрать значение из предложенных" sqref="B179 B173 I156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179:J179 H173:J173"/>
    <dataValidation type="list" allowBlank="1" showInputMessage="1" showErrorMessage="1" error="Необходимо выбрать значение из предложенных" sqref="C179 C173 J156">
      <formula1>"2019,2020,2021,2022,2023"</formula1>
    </dataValidation>
    <dataValidation type="list" allowBlank="1" showInputMessage="1" showErrorMessage="1" error="Необходимо выбрать значение из предложенных" sqref="A179 A173 H156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177:J177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171:J171">
      <formula1>1</formula1>
      <formula2>250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39:H139">
      <formula1>0</formula1>
      <formula2>200</formula2>
    </dataValidation>
    <dataValidation type="decimal" allowBlank="1" showInputMessage="1" showErrorMessage="1" error="Должно быть введено действительное число" sqref="G128:H128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27:H127">
      <formula1>0</formula1>
      <formula2>2000</formula2>
    </dataValidation>
    <dataValidation type="whole" allowBlank="1" showInputMessage="1" showErrorMessage="1" error="Максимальное значение 8" prompt="Укажите количество каналов. " sqref="A118">
      <formula1>0</formula1>
      <formula2>8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39:J139">
      <formula1>0</formula1>
      <formula2>5000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63:F165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63:J165">
      <formula1>1</formula1>
      <formula2>100</formula2>
    </dataValidation>
    <dataValidation type="textLength" allowBlank="1" showInputMessage="1" showErrorMessage="1" error="Максимум 11 цифр. " prompt="Введите только цифры. " sqref="G163:H165">
      <formula1>1</formula1>
      <formula2>11</formula2>
    </dataValidation>
    <dataValidation type="whole" allowBlank="1" showInputMessage="1" showErrorMessage="1" error="Максимум 10." prompt="Укажите количество форм, без учета трудового участия. " sqref="A155">
      <formula1>0</formula1>
      <formula2>10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C153:E153 C149:E150 B149:B153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G149:H150 G153:H153 F149:F153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49:I153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49:J153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45 A95:B95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29:H131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B123:J123 A121:J121 A63:J63"/>
    <dataValidation type="textLength" allowBlank="1" showInputMessage="1" showErrorMessage="1" error="Объем текста не должен превышать 250 символов." prompt="Заполните при необходимости" sqref="A167:J168">
      <formula1>0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00:H105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00:J105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08:A115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15:J115">
      <formula1>1</formula1>
      <formula2>250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86:A91 A49:A54 A43:A46">
      <formula1>1</formula1>
    </dataValidation>
    <dataValidation type="list" allowBlank="1" showInputMessage="1" showErrorMessage="1" error="Необходимо выбрать значение из предложенных" sqref="A84">
      <formula1>"в наличии,отсутствует"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79:J82">
      <formula1>1</formula1>
      <formula2>500</formula2>
    </dataValidation>
    <dataValidation type="decimal" allowBlank="1" showInputMessage="1" showErrorMessage="1" error="Только цифры! Максимальное значение - 5 000 тыс. руб. (5 млн. руб.)" prompt="Введите стоимость в тыс. руб. " sqref="E68:F75">
      <formula1>0</formula1>
      <formula2>5000</formula2>
    </dataValidation>
    <dataValidation type="textLength" allowBlank="1" showInputMessage="1" showErrorMessage="1" error="Объем текста не должен превышать 150 символов" sqref="G68:J75">
      <formula1>0</formula1>
      <formula2>150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57:J60">
      <formula1>1</formula1>
      <formula2>500</formula2>
    </dataValidation>
    <dataValidation type="date" allowBlank="1" showInputMessage="1" showErrorMessage="1" error="Укажите дату в формате 00.00.0000" prompt="Укажите дату в формате 00.00.0000" sqref="F32:G33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2:J33">
      <formula1>0</formula1>
      <formula2>200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38:J39">
      <formula1>0</formula1>
      <formula2>500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2:E33">
      <formula1>0</formula1>
      <formula2>250</formula2>
    </dataValidation>
    <dataValidation type="whole" allowBlank="1" showInputMessage="1" showErrorMessage="1" error="Должно быть введено целое число" sqref="E18:J18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2:J12 A16:J16 A14:J14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2:J22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4:J25">
      <formula1>0</formula1>
      <formula2>500</formula2>
    </dataValidation>
    <dataValidation type="whole" allowBlank="1" showInputMessage="1" showErrorMessage="1" error="Максимальное значение 1 150 000 чел." sqref="A18:B18">
      <formula1>0</formula1>
      <formula2>1150000</formula2>
    </dataValidation>
    <dataValidation type="list" allowBlank="1" showInputMessage="1" showErrorMessage="1" error="Необходимо выбрать значение из предложенных" sqref="A28:B28">
      <formula1>"в наличии,отсутствуют"</formula1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4:J4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6:J9">
      <formula1>1</formula1>
      <formula2>500</formula2>
    </dataValidation>
  </dataValidations>
  <hyperlinks>
    <hyperlink ref="A121" r:id="rId1"/>
  </hyperlinks>
  <pageMargins left="0.98425196850393704" right="0.59055118110236227" top="0.78740157480314965" bottom="0.78740157480314965" header="0.39370078740157483" footer="0.39370078740157483"/>
  <pageSetup paperSize="9" orientation="portrait" r:id="rId2"/>
  <headerFooter>
    <oddFooter>&amp;C&amp;P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zoomScale="90" zoomScaleNormal="90" zoomScaleSheetLayoutView="90" workbookViewId="0">
      <pane ySplit="12" topLeftCell="A16" activePane="bottomLeft" state="frozenSplit"/>
      <selection pane="bottomLeft" activeCell="I15" sqref="I15"/>
    </sheetView>
  </sheetViews>
  <sheetFormatPr defaultColWidth="8.75" defaultRowHeight="15.75" x14ac:dyDescent="0.25"/>
  <cols>
    <col min="1" max="1" width="3.25" style="64" customWidth="1"/>
    <col min="2" max="2" width="39.75" style="64" customWidth="1"/>
    <col min="3" max="3" width="17.875" style="64" customWidth="1"/>
    <col min="4" max="4" width="11.25" style="82" customWidth="1"/>
    <col min="5" max="5" width="8.375" style="83" bestFit="1" customWidth="1"/>
    <col min="6" max="16384" width="8.75" style="64"/>
  </cols>
  <sheetData>
    <row r="1" spans="1:5" x14ac:dyDescent="0.25">
      <c r="A1" s="245" t="s">
        <v>138</v>
      </c>
      <c r="B1" s="245"/>
      <c r="C1" s="245"/>
      <c r="D1" s="245"/>
      <c r="E1" s="245"/>
    </row>
    <row r="2" spans="1:5" x14ac:dyDescent="0.25">
      <c r="A2" s="245">
        <f>ФОРМА!A4</f>
        <v>0</v>
      </c>
      <c r="B2" s="245"/>
      <c r="C2" s="245"/>
      <c r="D2" s="245"/>
      <c r="E2" s="245"/>
    </row>
    <row r="3" spans="1:5" x14ac:dyDescent="0.25">
      <c r="A3" s="65"/>
      <c r="B3" s="65"/>
      <c r="C3" s="65"/>
      <c r="D3" s="66"/>
      <c r="E3" s="67"/>
    </row>
    <row r="4" spans="1:5" x14ac:dyDescent="0.25">
      <c r="A4" s="246" t="s">
        <v>141</v>
      </c>
      <c r="B4" s="246"/>
      <c r="C4" s="68"/>
      <c r="D4" s="66"/>
      <c r="E4" s="67"/>
    </row>
    <row r="5" spans="1:5" x14ac:dyDescent="0.25">
      <c r="A5" s="247" t="str">
        <f>ФОРМА!A6</f>
        <v>Благоустройство дворовой территории сельского клуба, расположенного по адресу: Ростовская область, Азовский район, поселок Южный, ул.Гагарина д.40</v>
      </c>
      <c r="B5" s="248"/>
      <c r="C5" s="248"/>
      <c r="D5" s="248"/>
      <c r="E5" s="249"/>
    </row>
    <row r="6" spans="1:5" x14ac:dyDescent="0.25">
      <c r="A6" s="250"/>
      <c r="B6" s="251"/>
      <c r="C6" s="251"/>
      <c r="D6" s="251"/>
      <c r="E6" s="252"/>
    </row>
    <row r="7" spans="1:5" x14ac:dyDescent="0.25">
      <c r="A7" s="250"/>
      <c r="B7" s="251"/>
      <c r="C7" s="251"/>
      <c r="D7" s="251"/>
      <c r="E7" s="252"/>
    </row>
    <row r="8" spans="1:5" x14ac:dyDescent="0.25">
      <c r="A8" s="253"/>
      <c r="B8" s="254"/>
      <c r="C8" s="254"/>
      <c r="D8" s="254"/>
      <c r="E8" s="255"/>
    </row>
    <row r="9" spans="1:5" x14ac:dyDescent="0.25">
      <c r="A9" s="69"/>
      <c r="B9" s="69"/>
      <c r="C9" s="69"/>
      <c r="D9" s="70"/>
      <c r="E9" s="71"/>
    </row>
    <row r="10" spans="1:5" x14ac:dyDescent="0.25">
      <c r="A10" s="72" t="s">
        <v>142</v>
      </c>
      <c r="B10" s="73"/>
      <c r="C10" s="74"/>
      <c r="D10" s="70"/>
      <c r="E10" s="71"/>
    </row>
    <row r="12" spans="1:5" s="65" customFormat="1" ht="31.5" x14ac:dyDescent="0.25">
      <c r="A12" s="75" t="s">
        <v>121</v>
      </c>
      <c r="B12" s="75" t="s">
        <v>139</v>
      </c>
      <c r="C12" s="75" t="s">
        <v>140</v>
      </c>
      <c r="D12" s="76" t="s">
        <v>122</v>
      </c>
      <c r="E12" s="77" t="s">
        <v>123</v>
      </c>
    </row>
    <row r="13" spans="1:5" ht="47.25" x14ac:dyDescent="0.25">
      <c r="A13" s="78" t="s">
        <v>23</v>
      </c>
      <c r="B13" s="78" t="s">
        <v>109</v>
      </c>
      <c r="C13" s="78" t="s">
        <v>145</v>
      </c>
      <c r="D13" s="46">
        <f>ФОРМА!A95</f>
        <v>9</v>
      </c>
      <c r="E13" s="79">
        <f>IF(D13&lt;=200,D13/10,"20")</f>
        <v>0.9</v>
      </c>
    </row>
    <row r="14" spans="1:5" ht="78.75" x14ac:dyDescent="0.25">
      <c r="A14" s="78" t="s">
        <v>24</v>
      </c>
      <c r="B14" s="78" t="s">
        <v>110</v>
      </c>
      <c r="C14" s="78" t="s">
        <v>144</v>
      </c>
      <c r="D14" s="46">
        <f>ФОРМА!I106</f>
        <v>262</v>
      </c>
      <c r="E14" s="79">
        <f>IF(D14&lt;=2000,D14/100,"20")</f>
        <v>2.62</v>
      </c>
    </row>
    <row r="15" spans="1:5" ht="47.25" x14ac:dyDescent="0.25">
      <c r="A15" s="78" t="s">
        <v>30</v>
      </c>
      <c r="B15" s="78" t="s">
        <v>111</v>
      </c>
      <c r="C15" s="78" t="s">
        <v>150</v>
      </c>
      <c r="D15" s="46">
        <f>ФОРМА!A118</f>
        <v>1</v>
      </c>
      <c r="E15" s="79">
        <f>IF(D15&lt;=5,D15,"5")</f>
        <v>1</v>
      </c>
    </row>
    <row r="16" spans="1:5" ht="78.75" x14ac:dyDescent="0.25">
      <c r="A16" s="78" t="s">
        <v>32</v>
      </c>
      <c r="B16" s="78" t="s">
        <v>112</v>
      </c>
      <c r="C16" s="78" t="s">
        <v>151</v>
      </c>
      <c r="D16" s="49">
        <f>ФОРМА!I130</f>
        <v>0.01</v>
      </c>
      <c r="E16" s="80">
        <f>IF(D16&lt;=25%,D16*100,"25")</f>
        <v>1</v>
      </c>
    </row>
    <row r="17" spans="1:5" ht="63" x14ac:dyDescent="0.25">
      <c r="A17" s="78" t="s">
        <v>116</v>
      </c>
      <c r="B17" s="78" t="s">
        <v>113</v>
      </c>
      <c r="C17" s="78" t="s">
        <v>154</v>
      </c>
      <c r="D17" s="49">
        <f>ФОРМА!I131</f>
        <v>0</v>
      </c>
      <c r="E17" s="80">
        <f>IF(D17&lt;=40%,D17/2*100,"20")</f>
        <v>0</v>
      </c>
    </row>
    <row r="18" spans="1:5" ht="47.25" x14ac:dyDescent="0.25">
      <c r="A18" s="78" t="s">
        <v>117</v>
      </c>
      <c r="B18" s="78" t="s">
        <v>115</v>
      </c>
      <c r="C18" s="78" t="s">
        <v>153</v>
      </c>
      <c r="D18" s="46">
        <f>ФОРМА!A145</f>
        <v>5</v>
      </c>
      <c r="E18" s="79">
        <f>IF(D18&lt;=50,D18/10,"5")</f>
        <v>0.5</v>
      </c>
    </row>
    <row r="19" spans="1:5" ht="78.75" x14ac:dyDescent="0.25">
      <c r="A19" s="78" t="s">
        <v>118</v>
      </c>
      <c r="B19" s="78" t="s">
        <v>114</v>
      </c>
      <c r="C19" s="78" t="s">
        <v>152</v>
      </c>
      <c r="D19" s="46">
        <f>ФОРМА!A155</f>
        <v>5</v>
      </c>
      <c r="E19" s="79" t="str">
        <f>IF(D19&lt;=3,D19,"3")</f>
        <v>3</v>
      </c>
    </row>
    <row r="20" spans="1:5" ht="63" x14ac:dyDescent="0.25">
      <c r="A20" s="78" t="s">
        <v>119</v>
      </c>
      <c r="B20" s="78" t="s">
        <v>124</v>
      </c>
      <c r="C20" s="78" t="s">
        <v>108</v>
      </c>
      <c r="D20" s="46" t="str">
        <f>ФОРМА!A84</f>
        <v>в наличии</v>
      </c>
      <c r="E20" s="79" t="str">
        <f>IF(D20="в наличии","1","0")</f>
        <v>1</v>
      </c>
    </row>
    <row r="21" spans="1:5" ht="47.25" x14ac:dyDescent="0.25">
      <c r="A21" s="78" t="s">
        <v>120</v>
      </c>
      <c r="B21" s="78" t="s">
        <v>143</v>
      </c>
      <c r="C21" s="78" t="s">
        <v>108</v>
      </c>
      <c r="D21" s="46" t="str">
        <f>ФОРМА!A28</f>
        <v>в наличии</v>
      </c>
      <c r="E21" s="79" t="str">
        <f>IF(D21="в наличии","1","0")</f>
        <v>1</v>
      </c>
    </row>
    <row r="22" spans="1:5" s="81" customFormat="1" x14ac:dyDescent="0.25">
      <c r="A22" s="244" t="s">
        <v>125</v>
      </c>
      <c r="B22" s="244"/>
      <c r="C22" s="244"/>
      <c r="D22" s="244"/>
      <c r="E22" s="77">
        <f>E13+E14+E15+E16+E17+E18+E19+E20+E21</f>
        <v>11.02</v>
      </c>
    </row>
  </sheetData>
  <mergeCells count="5">
    <mergeCell ref="A22:D22"/>
    <mergeCell ref="A2:E2"/>
    <mergeCell ref="A1:E1"/>
    <mergeCell ref="A4:B4"/>
    <mergeCell ref="A5:E8"/>
  </mergeCells>
  <pageMargins left="0.98425196850393704" right="0.59055118110236227" top="0.59055118110236227" bottom="0.59055118110236227" header="0.39370078740157483" footer="0.3937007874015748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U184"/>
  <sheetViews>
    <sheetView zoomScale="80" zoomScaleNormal="80" zoomScaleSheetLayoutView="90" workbookViewId="0">
      <selection activeCell="R19" sqref="R19"/>
    </sheetView>
  </sheetViews>
  <sheetFormatPr defaultColWidth="8.75" defaultRowHeight="16.5" x14ac:dyDescent="0.3"/>
  <cols>
    <col min="1" max="1" width="7.875" style="10" customWidth="1"/>
    <col min="2" max="2" width="3" style="13" bestFit="1" customWidth="1"/>
    <col min="3" max="3" width="3.25" style="13" customWidth="1"/>
    <col min="4" max="4" width="2.875" style="13" bestFit="1" customWidth="1"/>
    <col min="5" max="5" width="3.25" style="13" customWidth="1"/>
    <col min="6" max="6" width="3.25" style="13" bestFit="1" customWidth="1"/>
    <col min="7" max="7" width="2.875" style="14" bestFit="1" customWidth="1"/>
    <col min="8" max="8" width="2.75" style="14" bestFit="1" customWidth="1"/>
    <col min="9" max="9" width="1.625" style="10" customWidth="1"/>
    <col min="10" max="10" width="6.25" style="11" bestFit="1" customWidth="1"/>
    <col min="11" max="11" width="95.25" style="12" customWidth="1"/>
    <col min="12" max="47" width="8.75" style="19"/>
    <col min="48" max="16384" width="8.75" style="10"/>
  </cols>
  <sheetData>
    <row r="1" spans="1:11" ht="18" x14ac:dyDescent="0.25">
      <c r="A1" s="256" t="s">
        <v>88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7.25" thickBot="1" x14ac:dyDescent="0.35">
      <c r="A2" s="19"/>
      <c r="B2" s="20" t="s">
        <v>67</v>
      </c>
      <c r="C2" s="20" t="s">
        <v>68</v>
      </c>
      <c r="D2" s="20" t="s">
        <v>69</v>
      </c>
      <c r="E2" s="20" t="s">
        <v>70</v>
      </c>
      <c r="F2" s="20" t="s">
        <v>71</v>
      </c>
      <c r="G2" s="21" t="s">
        <v>72</v>
      </c>
      <c r="H2" s="21" t="s">
        <v>73</v>
      </c>
      <c r="I2" s="22"/>
      <c r="J2" s="23"/>
      <c r="K2" s="24"/>
    </row>
    <row r="3" spans="1:11" ht="17.25" thickBot="1" x14ac:dyDescent="0.35">
      <c r="A3" s="25" t="s">
        <v>74</v>
      </c>
      <c r="B3" s="26"/>
      <c r="C3" s="26"/>
      <c r="D3" s="26"/>
      <c r="E3" s="26"/>
      <c r="F3" s="16">
        <v>1</v>
      </c>
      <c r="G3" s="27">
        <v>2</v>
      </c>
      <c r="H3" s="27">
        <v>3</v>
      </c>
      <c r="I3" s="19"/>
      <c r="J3" s="18">
        <v>43770</v>
      </c>
      <c r="K3" s="24" t="s">
        <v>81</v>
      </c>
    </row>
    <row r="4" spans="1:11" x14ac:dyDescent="0.3">
      <c r="A4" s="19"/>
      <c r="B4" s="26">
        <v>4</v>
      </c>
      <c r="C4" s="26">
        <v>5</v>
      </c>
      <c r="D4" s="26">
        <v>6</v>
      </c>
      <c r="E4" s="26">
        <v>7</v>
      </c>
      <c r="F4" s="26">
        <v>8</v>
      </c>
      <c r="G4" s="27">
        <v>9</v>
      </c>
      <c r="H4" s="27">
        <v>10</v>
      </c>
      <c r="I4" s="19"/>
      <c r="J4" s="23"/>
      <c r="K4" s="24"/>
    </row>
    <row r="5" spans="1:11" x14ac:dyDescent="0.3">
      <c r="A5" s="19"/>
      <c r="B5" s="26">
        <v>11</v>
      </c>
      <c r="C5" s="26">
        <v>12</v>
      </c>
      <c r="D5" s="26">
        <v>13</v>
      </c>
      <c r="E5" s="26">
        <v>14</v>
      </c>
      <c r="F5" s="26">
        <v>15</v>
      </c>
      <c r="G5" s="27">
        <v>16</v>
      </c>
      <c r="H5" s="27">
        <v>17</v>
      </c>
      <c r="I5" s="19"/>
      <c r="J5" s="23"/>
      <c r="K5" s="24"/>
    </row>
    <row r="6" spans="1:11" x14ac:dyDescent="0.3">
      <c r="A6" s="19"/>
      <c r="B6" s="26">
        <v>18</v>
      </c>
      <c r="C6" s="26">
        <v>19</v>
      </c>
      <c r="D6" s="26">
        <v>20</v>
      </c>
      <c r="E6" s="26">
        <v>21</v>
      </c>
      <c r="F6" s="26">
        <v>22</v>
      </c>
      <c r="G6" s="27">
        <v>23</v>
      </c>
      <c r="H6" s="27">
        <v>24</v>
      </c>
      <c r="I6" s="19"/>
      <c r="J6" s="23"/>
      <c r="K6" s="24"/>
    </row>
    <row r="7" spans="1:11" x14ac:dyDescent="0.3">
      <c r="A7" s="19"/>
      <c r="B7" s="26">
        <v>25</v>
      </c>
      <c r="C7" s="26">
        <v>26</v>
      </c>
      <c r="D7" s="26">
        <v>27</v>
      </c>
      <c r="E7" s="26">
        <v>28</v>
      </c>
      <c r="F7" s="26">
        <v>29</v>
      </c>
      <c r="G7" s="27">
        <v>30</v>
      </c>
      <c r="H7" s="27"/>
      <c r="I7" s="19"/>
      <c r="J7" s="23"/>
      <c r="K7" s="24"/>
    </row>
    <row r="8" spans="1:11" x14ac:dyDescent="0.3">
      <c r="A8" s="25" t="s">
        <v>75</v>
      </c>
      <c r="B8" s="26"/>
      <c r="C8" s="26"/>
      <c r="D8" s="26"/>
      <c r="E8" s="26"/>
      <c r="F8" s="26"/>
      <c r="G8" s="27"/>
      <c r="H8" s="27">
        <v>1</v>
      </c>
      <c r="I8" s="19"/>
      <c r="J8" s="23"/>
      <c r="K8" s="24"/>
    </row>
    <row r="9" spans="1:11" x14ac:dyDescent="0.3">
      <c r="A9" s="19"/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7">
        <v>7</v>
      </c>
      <c r="H9" s="27">
        <v>8</v>
      </c>
      <c r="I9" s="19"/>
      <c r="J9" s="23"/>
      <c r="K9" s="24"/>
    </row>
    <row r="10" spans="1:11" x14ac:dyDescent="0.3">
      <c r="A10" s="19"/>
      <c r="B10" s="26">
        <v>9</v>
      </c>
      <c r="C10" s="26">
        <v>10</v>
      </c>
      <c r="D10" s="26">
        <v>11</v>
      </c>
      <c r="E10" s="26">
        <v>12</v>
      </c>
      <c r="F10" s="26">
        <v>13</v>
      </c>
      <c r="G10" s="27">
        <v>14</v>
      </c>
      <c r="H10" s="27">
        <v>15</v>
      </c>
      <c r="I10" s="19"/>
      <c r="J10" s="23"/>
      <c r="K10" s="24"/>
    </row>
    <row r="11" spans="1:11" ht="17.25" thickBot="1" x14ac:dyDescent="0.35">
      <c r="A11" s="19"/>
      <c r="B11" s="26">
        <v>16</v>
      </c>
      <c r="C11" s="26">
        <v>17</v>
      </c>
      <c r="D11" s="26">
        <v>18</v>
      </c>
      <c r="E11" s="26">
        <v>19</v>
      </c>
      <c r="F11" s="26">
        <v>20</v>
      </c>
      <c r="G11" s="27">
        <v>21</v>
      </c>
      <c r="H11" s="27">
        <v>22</v>
      </c>
      <c r="I11" s="19"/>
      <c r="J11" s="23"/>
      <c r="K11" s="24"/>
    </row>
    <row r="12" spans="1:11" ht="17.25" thickBot="1" x14ac:dyDescent="0.35">
      <c r="A12" s="19"/>
      <c r="B12" s="26">
        <v>23</v>
      </c>
      <c r="C12" s="26">
        <v>24</v>
      </c>
      <c r="D12" s="16">
        <v>25</v>
      </c>
      <c r="E12" s="26">
        <v>26</v>
      </c>
      <c r="F12" s="26">
        <v>27</v>
      </c>
      <c r="G12" s="27">
        <v>28</v>
      </c>
      <c r="H12" s="27">
        <v>29</v>
      </c>
      <c r="I12" s="19"/>
      <c r="J12" s="15">
        <v>43824</v>
      </c>
      <c r="K12" s="24" t="s">
        <v>80</v>
      </c>
    </row>
    <row r="13" spans="1:11" ht="17.25" thickBot="1" x14ac:dyDescent="0.35">
      <c r="A13" s="19"/>
      <c r="B13" s="17">
        <v>30</v>
      </c>
      <c r="C13" s="26">
        <v>31</v>
      </c>
      <c r="D13" s="26"/>
      <c r="E13" s="26"/>
      <c r="F13" s="26"/>
      <c r="G13" s="27"/>
      <c r="H13" s="27"/>
      <c r="I13" s="19"/>
      <c r="J13" s="15">
        <v>43829</v>
      </c>
      <c r="K13" s="24" t="s">
        <v>84</v>
      </c>
    </row>
    <row r="14" spans="1:11" x14ac:dyDescent="0.3">
      <c r="A14" s="25" t="s">
        <v>76</v>
      </c>
      <c r="B14" s="27"/>
      <c r="C14" s="27"/>
      <c r="D14" s="27">
        <v>1</v>
      </c>
      <c r="E14" s="27">
        <v>2</v>
      </c>
      <c r="F14" s="27">
        <v>3</v>
      </c>
      <c r="G14" s="27">
        <v>4</v>
      </c>
      <c r="H14" s="27">
        <v>5</v>
      </c>
      <c r="I14" s="28"/>
      <c r="J14" s="23"/>
      <c r="K14" s="24"/>
    </row>
    <row r="15" spans="1:11" ht="17.25" thickBot="1" x14ac:dyDescent="0.35">
      <c r="A15" s="19"/>
      <c r="B15" s="27">
        <v>6</v>
      </c>
      <c r="C15" s="27">
        <v>7</v>
      </c>
      <c r="D15" s="27">
        <v>8</v>
      </c>
      <c r="E15" s="26">
        <v>9</v>
      </c>
      <c r="F15" s="26">
        <v>10</v>
      </c>
      <c r="G15" s="27">
        <v>11</v>
      </c>
      <c r="H15" s="27">
        <v>12</v>
      </c>
      <c r="I15" s="19"/>
      <c r="J15" s="24"/>
      <c r="K15" s="24"/>
    </row>
    <row r="16" spans="1:11" ht="17.25" thickBot="1" x14ac:dyDescent="0.35">
      <c r="A16" s="19"/>
      <c r="B16" s="26">
        <v>13</v>
      </c>
      <c r="C16" s="26">
        <v>14</v>
      </c>
      <c r="D16" s="26">
        <v>15</v>
      </c>
      <c r="E16" s="26">
        <v>16</v>
      </c>
      <c r="F16" s="16">
        <v>17</v>
      </c>
      <c r="G16" s="27">
        <v>18</v>
      </c>
      <c r="H16" s="27">
        <v>19</v>
      </c>
      <c r="I16" s="19"/>
      <c r="J16" s="15">
        <v>43847</v>
      </c>
      <c r="K16" s="24" t="s">
        <v>85</v>
      </c>
    </row>
    <row r="17" spans="1:11" ht="17.25" thickBot="1" x14ac:dyDescent="0.35">
      <c r="A17" s="19"/>
      <c r="B17" s="26">
        <v>20</v>
      </c>
      <c r="C17" s="26">
        <v>21</v>
      </c>
      <c r="D17" s="26">
        <v>22</v>
      </c>
      <c r="E17" s="26">
        <v>23</v>
      </c>
      <c r="F17" s="26">
        <v>24</v>
      </c>
      <c r="G17" s="27">
        <v>25</v>
      </c>
      <c r="H17" s="27">
        <v>26</v>
      </c>
      <c r="I17" s="19"/>
      <c r="J17" s="24"/>
      <c r="K17" s="24"/>
    </row>
    <row r="18" spans="1:11" ht="17.25" thickBot="1" x14ac:dyDescent="0.35">
      <c r="A18" s="19"/>
      <c r="B18" s="26">
        <v>27</v>
      </c>
      <c r="C18" s="16">
        <v>28</v>
      </c>
      <c r="D18" s="26">
        <v>29</v>
      </c>
      <c r="E18" s="26">
        <v>30</v>
      </c>
      <c r="F18" s="16">
        <v>31</v>
      </c>
      <c r="G18" s="27"/>
      <c r="H18" s="27"/>
      <c r="I18" s="19"/>
      <c r="J18" s="15">
        <v>43858</v>
      </c>
      <c r="K18" s="24" t="s">
        <v>82</v>
      </c>
    </row>
    <row r="19" spans="1:11" ht="17.25" thickBot="1" x14ac:dyDescent="0.35">
      <c r="A19" s="19"/>
      <c r="B19" s="26"/>
      <c r="C19" s="26"/>
      <c r="D19" s="26"/>
      <c r="E19" s="26"/>
      <c r="F19" s="26"/>
      <c r="G19" s="27"/>
      <c r="H19" s="27"/>
      <c r="I19" s="19"/>
      <c r="J19" s="15">
        <v>43861</v>
      </c>
      <c r="K19" s="24" t="s">
        <v>87</v>
      </c>
    </row>
    <row r="20" spans="1:11" x14ac:dyDescent="0.3">
      <c r="A20" s="25" t="s">
        <v>77</v>
      </c>
      <c r="B20" s="26"/>
      <c r="C20" s="26"/>
      <c r="D20" s="26"/>
      <c r="E20" s="26"/>
      <c r="F20" s="26"/>
      <c r="G20" s="27">
        <v>1</v>
      </c>
      <c r="H20" s="27">
        <v>2</v>
      </c>
      <c r="I20" s="19"/>
      <c r="J20" s="23"/>
      <c r="K20" s="24"/>
    </row>
    <row r="21" spans="1:11" ht="17.25" thickBot="1" x14ac:dyDescent="0.35">
      <c r="A21" s="19"/>
      <c r="B21" s="26">
        <v>3</v>
      </c>
      <c r="C21" s="26">
        <v>4</v>
      </c>
      <c r="D21" s="26">
        <v>5</v>
      </c>
      <c r="E21" s="26">
        <v>6</v>
      </c>
      <c r="F21" s="26">
        <v>7</v>
      </c>
      <c r="G21" s="27">
        <v>8</v>
      </c>
      <c r="H21" s="27">
        <v>9</v>
      </c>
      <c r="I21" s="19"/>
      <c r="J21" s="24"/>
      <c r="K21" s="24"/>
    </row>
    <row r="22" spans="1:11" ht="17.25" thickBot="1" x14ac:dyDescent="0.35">
      <c r="A22" s="19"/>
      <c r="B22" s="26">
        <v>10</v>
      </c>
      <c r="C22" s="26">
        <v>11</v>
      </c>
      <c r="D22" s="26">
        <v>12</v>
      </c>
      <c r="E22" s="26">
        <v>13</v>
      </c>
      <c r="F22" s="16">
        <v>14</v>
      </c>
      <c r="G22" s="27">
        <v>15</v>
      </c>
      <c r="H22" s="27">
        <v>16</v>
      </c>
      <c r="I22" s="19"/>
      <c r="J22" s="15">
        <v>43510</v>
      </c>
      <c r="K22" s="24" t="s">
        <v>83</v>
      </c>
    </row>
    <row r="23" spans="1:11" ht="17.25" thickBot="1" x14ac:dyDescent="0.35">
      <c r="A23" s="19"/>
      <c r="B23" s="26">
        <v>17</v>
      </c>
      <c r="C23" s="26">
        <v>18</v>
      </c>
      <c r="D23" s="26">
        <v>19</v>
      </c>
      <c r="E23" s="26">
        <v>20</v>
      </c>
      <c r="F23" s="26">
        <v>21</v>
      </c>
      <c r="G23" s="27">
        <v>22</v>
      </c>
      <c r="H23" s="27">
        <v>23</v>
      </c>
      <c r="I23" s="19"/>
      <c r="J23" s="24"/>
      <c r="K23" s="24"/>
    </row>
    <row r="24" spans="1:11" ht="17.25" thickBot="1" x14ac:dyDescent="0.35">
      <c r="A24" s="19"/>
      <c r="B24" s="27">
        <v>24</v>
      </c>
      <c r="C24" s="26">
        <v>25</v>
      </c>
      <c r="D24" s="26">
        <v>26</v>
      </c>
      <c r="E24" s="26">
        <v>27</v>
      </c>
      <c r="F24" s="16">
        <v>28</v>
      </c>
      <c r="G24" s="27">
        <v>29</v>
      </c>
      <c r="H24" s="27"/>
      <c r="I24" s="19"/>
      <c r="J24" s="15">
        <v>43889</v>
      </c>
      <c r="K24" s="24" t="s">
        <v>86</v>
      </c>
    </row>
    <row r="25" spans="1:11" x14ac:dyDescent="0.3">
      <c r="A25" s="25" t="s">
        <v>78</v>
      </c>
      <c r="B25" s="26"/>
      <c r="C25" s="26"/>
      <c r="D25" s="26"/>
      <c r="E25" s="26"/>
      <c r="F25" s="26"/>
      <c r="G25" s="27"/>
      <c r="H25" s="27">
        <v>1</v>
      </c>
      <c r="I25" s="19"/>
      <c r="J25" s="23"/>
      <c r="K25" s="24"/>
    </row>
    <row r="26" spans="1:11" ht="17.25" thickBot="1" x14ac:dyDescent="0.35">
      <c r="A26" s="19"/>
      <c r="B26" s="26">
        <v>2</v>
      </c>
      <c r="C26" s="26">
        <v>3</v>
      </c>
      <c r="D26" s="26">
        <v>4</v>
      </c>
      <c r="E26" s="26">
        <v>5</v>
      </c>
      <c r="F26" s="26">
        <v>6</v>
      </c>
      <c r="G26" s="27">
        <v>7</v>
      </c>
      <c r="H26" s="27">
        <v>8</v>
      </c>
      <c r="I26" s="19"/>
      <c r="J26" s="23"/>
      <c r="K26" s="24"/>
    </row>
    <row r="27" spans="1:11" ht="17.25" thickBot="1" x14ac:dyDescent="0.35">
      <c r="A27" s="19"/>
      <c r="B27" s="27">
        <v>9</v>
      </c>
      <c r="C27" s="16">
        <v>10</v>
      </c>
      <c r="D27" s="26">
        <v>11</v>
      </c>
      <c r="E27" s="26">
        <v>12</v>
      </c>
      <c r="F27" s="26">
        <v>13</v>
      </c>
      <c r="G27" s="27">
        <v>14</v>
      </c>
      <c r="H27" s="27">
        <v>15</v>
      </c>
      <c r="I27" s="19"/>
      <c r="J27" s="15">
        <v>43534</v>
      </c>
      <c r="K27" s="24" t="s">
        <v>148</v>
      </c>
    </row>
    <row r="28" spans="1:11" x14ac:dyDescent="0.3">
      <c r="A28" s="19"/>
      <c r="B28" s="26">
        <v>16</v>
      </c>
      <c r="C28" s="26">
        <v>17</v>
      </c>
      <c r="D28" s="26">
        <v>18</v>
      </c>
      <c r="E28" s="26">
        <v>19</v>
      </c>
      <c r="F28" s="26">
        <v>20</v>
      </c>
      <c r="G28" s="27">
        <v>21</v>
      </c>
      <c r="H28" s="27">
        <v>22</v>
      </c>
      <c r="I28" s="19"/>
      <c r="J28" s="24"/>
      <c r="K28" s="24"/>
    </row>
    <row r="29" spans="1:11" x14ac:dyDescent="0.3">
      <c r="A29" s="19"/>
      <c r="B29" s="26">
        <v>23</v>
      </c>
      <c r="C29" s="26">
        <v>24</v>
      </c>
      <c r="D29" s="26">
        <v>25</v>
      </c>
      <c r="E29" s="26">
        <v>26</v>
      </c>
      <c r="F29" s="26">
        <v>27</v>
      </c>
      <c r="G29" s="27">
        <v>28</v>
      </c>
      <c r="H29" s="27">
        <v>29</v>
      </c>
      <c r="I29" s="19"/>
      <c r="J29" s="23"/>
      <c r="K29" s="24"/>
    </row>
    <row r="30" spans="1:11" x14ac:dyDescent="0.3">
      <c r="A30" s="19"/>
      <c r="B30" s="26">
        <v>30</v>
      </c>
      <c r="C30" s="26">
        <v>31</v>
      </c>
      <c r="D30" s="26"/>
      <c r="E30" s="26"/>
      <c r="F30" s="26"/>
      <c r="G30" s="27"/>
      <c r="H30" s="27"/>
      <c r="I30" s="19"/>
      <c r="J30" s="23"/>
      <c r="K30" s="24"/>
    </row>
    <row r="31" spans="1:11" x14ac:dyDescent="0.3">
      <c r="A31" s="25" t="s">
        <v>79</v>
      </c>
      <c r="B31" s="26"/>
      <c r="C31" s="26"/>
      <c r="D31" s="26">
        <v>1</v>
      </c>
      <c r="E31" s="26">
        <v>2</v>
      </c>
      <c r="F31" s="26">
        <v>3</v>
      </c>
      <c r="G31" s="27">
        <v>4</v>
      </c>
      <c r="H31" s="27">
        <v>5</v>
      </c>
      <c r="I31" s="19"/>
      <c r="J31" s="23"/>
      <c r="K31" s="24"/>
    </row>
    <row r="32" spans="1:11" x14ac:dyDescent="0.3">
      <c r="A32" s="19"/>
      <c r="B32" s="26">
        <v>6</v>
      </c>
      <c r="C32" s="26">
        <v>7</v>
      </c>
      <c r="D32" s="26">
        <v>8</v>
      </c>
      <c r="E32" s="26">
        <v>9</v>
      </c>
      <c r="F32" s="26">
        <v>10</v>
      </c>
      <c r="G32" s="27">
        <v>11</v>
      </c>
      <c r="H32" s="27">
        <v>12</v>
      </c>
      <c r="I32" s="19"/>
      <c r="J32" s="23"/>
      <c r="K32" s="24"/>
    </row>
    <row r="33" spans="1:11" ht="17.25" thickBot="1" x14ac:dyDescent="0.35">
      <c r="A33" s="19"/>
      <c r="B33" s="26">
        <v>13</v>
      </c>
      <c r="C33" s="26">
        <v>14</v>
      </c>
      <c r="D33" s="26">
        <v>15</v>
      </c>
      <c r="E33" s="26">
        <v>16</v>
      </c>
      <c r="F33" s="26">
        <v>17</v>
      </c>
      <c r="G33" s="27">
        <v>18</v>
      </c>
      <c r="H33" s="27">
        <v>19</v>
      </c>
      <c r="I33" s="19"/>
      <c r="J33" s="23"/>
      <c r="K33" s="24"/>
    </row>
    <row r="34" spans="1:11" ht="17.25" thickBot="1" x14ac:dyDescent="0.35">
      <c r="A34" s="19"/>
      <c r="B34" s="16">
        <v>20</v>
      </c>
      <c r="C34" s="26">
        <v>21</v>
      </c>
      <c r="D34" s="26">
        <v>22</v>
      </c>
      <c r="E34" s="26">
        <v>23</v>
      </c>
      <c r="F34" s="26">
        <v>24</v>
      </c>
      <c r="G34" s="27">
        <v>25</v>
      </c>
      <c r="H34" s="27">
        <v>26</v>
      </c>
      <c r="I34" s="19"/>
      <c r="J34" s="15">
        <v>43575</v>
      </c>
      <c r="K34" s="24" t="s">
        <v>149</v>
      </c>
    </row>
    <row r="35" spans="1:11" x14ac:dyDescent="0.3">
      <c r="A35" s="19"/>
      <c r="B35" s="26">
        <v>27</v>
      </c>
      <c r="C35" s="26">
        <v>28</v>
      </c>
      <c r="D35" s="26">
        <v>29</v>
      </c>
      <c r="E35" s="26">
        <v>30</v>
      </c>
      <c r="F35" s="26"/>
      <c r="G35" s="27"/>
      <c r="H35" s="27"/>
      <c r="I35" s="19"/>
      <c r="J35" s="23"/>
      <c r="K35" s="24"/>
    </row>
    <row r="36" spans="1:11" s="19" customFormat="1" x14ac:dyDescent="0.3">
      <c r="B36" s="26"/>
      <c r="C36" s="26"/>
      <c r="D36" s="26"/>
      <c r="E36" s="26"/>
      <c r="F36" s="26"/>
      <c r="G36" s="27"/>
      <c r="H36" s="27"/>
      <c r="J36" s="23"/>
      <c r="K36" s="24"/>
    </row>
    <row r="37" spans="1:11" s="19" customFormat="1" x14ac:dyDescent="0.3">
      <c r="B37" s="26"/>
      <c r="C37" s="26"/>
      <c r="D37" s="26"/>
      <c r="E37" s="26"/>
      <c r="F37" s="26"/>
      <c r="G37" s="27"/>
      <c r="H37" s="27"/>
      <c r="J37" s="23"/>
      <c r="K37" s="24"/>
    </row>
    <row r="38" spans="1:11" s="19" customFormat="1" x14ac:dyDescent="0.3">
      <c r="B38" s="26"/>
      <c r="C38" s="26"/>
      <c r="D38" s="26"/>
      <c r="E38" s="26"/>
      <c r="F38" s="26"/>
      <c r="G38" s="27"/>
      <c r="H38" s="27"/>
      <c r="J38" s="23"/>
      <c r="K38" s="24"/>
    </row>
    <row r="39" spans="1:11" s="19" customFormat="1" ht="15.75" x14ac:dyDescent="0.25">
      <c r="B39" s="26"/>
      <c r="C39" s="26"/>
      <c r="D39" s="26"/>
      <c r="E39" s="26"/>
      <c r="F39" s="26"/>
      <c r="G39" s="27"/>
      <c r="H39" s="27"/>
      <c r="J39" s="23"/>
      <c r="K39" s="84"/>
    </row>
    <row r="40" spans="1:11" s="19" customFormat="1" x14ac:dyDescent="0.3">
      <c r="B40" s="26"/>
      <c r="C40" s="26"/>
      <c r="D40" s="26"/>
      <c r="E40" s="26"/>
      <c r="F40" s="26"/>
      <c r="G40" s="27"/>
      <c r="H40" s="27"/>
      <c r="J40" s="23"/>
      <c r="K40" s="24"/>
    </row>
    <row r="41" spans="1:11" s="19" customFormat="1" x14ac:dyDescent="0.3">
      <c r="B41" s="26"/>
      <c r="C41" s="26"/>
      <c r="D41" s="26"/>
      <c r="E41" s="26"/>
      <c r="F41" s="26"/>
      <c r="G41" s="27"/>
      <c r="H41" s="27"/>
      <c r="J41" s="23"/>
      <c r="K41" s="24"/>
    </row>
    <row r="42" spans="1:11" s="19" customFormat="1" x14ac:dyDescent="0.3">
      <c r="B42" s="26"/>
      <c r="C42" s="26"/>
      <c r="D42" s="26"/>
      <c r="E42" s="26"/>
      <c r="F42" s="26"/>
      <c r="G42" s="27"/>
      <c r="H42" s="27"/>
      <c r="J42" s="23"/>
      <c r="K42" s="24"/>
    </row>
    <row r="43" spans="1:11" s="19" customFormat="1" x14ac:dyDescent="0.3">
      <c r="B43" s="26"/>
      <c r="C43" s="26"/>
      <c r="D43" s="26"/>
      <c r="E43" s="26"/>
      <c r="F43" s="26"/>
      <c r="G43" s="27"/>
      <c r="H43" s="27"/>
      <c r="J43" s="23"/>
      <c r="K43" s="24"/>
    </row>
    <row r="44" spans="1:11" s="19" customFormat="1" x14ac:dyDescent="0.3">
      <c r="B44" s="26"/>
      <c r="C44" s="26"/>
      <c r="D44" s="26"/>
      <c r="E44" s="26"/>
      <c r="F44" s="26"/>
      <c r="G44" s="27"/>
      <c r="H44" s="27"/>
      <c r="J44" s="23"/>
      <c r="K44" s="24"/>
    </row>
    <row r="45" spans="1:11" s="19" customFormat="1" x14ac:dyDescent="0.3">
      <c r="B45" s="26"/>
      <c r="C45" s="26"/>
      <c r="D45" s="26"/>
      <c r="E45" s="26"/>
      <c r="F45" s="26"/>
      <c r="G45" s="27"/>
      <c r="H45" s="27"/>
      <c r="J45" s="23"/>
      <c r="K45" s="24"/>
    </row>
    <row r="46" spans="1:11" s="19" customFormat="1" x14ac:dyDescent="0.3">
      <c r="B46" s="26"/>
      <c r="C46" s="26"/>
      <c r="D46" s="26"/>
      <c r="E46" s="26"/>
      <c r="F46" s="26"/>
      <c r="G46" s="27"/>
      <c r="H46" s="27"/>
      <c r="J46" s="23"/>
      <c r="K46" s="24"/>
    </row>
    <row r="47" spans="1:11" s="19" customFormat="1" x14ac:dyDescent="0.3">
      <c r="B47" s="26"/>
      <c r="C47" s="26"/>
      <c r="D47" s="26"/>
      <c r="E47" s="26"/>
      <c r="F47" s="26"/>
      <c r="G47" s="27"/>
      <c r="H47" s="27"/>
      <c r="J47" s="23"/>
      <c r="K47" s="24"/>
    </row>
    <row r="48" spans="1:11" s="19" customFormat="1" x14ac:dyDescent="0.3">
      <c r="B48" s="26"/>
      <c r="C48" s="26"/>
      <c r="D48" s="26"/>
      <c r="E48" s="26"/>
      <c r="F48" s="26"/>
      <c r="G48" s="27"/>
      <c r="H48" s="27"/>
      <c r="J48" s="23"/>
      <c r="K48" s="24"/>
    </row>
    <row r="49" spans="2:11" s="19" customFormat="1" x14ac:dyDescent="0.3">
      <c r="B49" s="26"/>
      <c r="C49" s="26"/>
      <c r="D49" s="26"/>
      <c r="E49" s="26"/>
      <c r="F49" s="26"/>
      <c r="G49" s="27"/>
      <c r="H49" s="27"/>
      <c r="J49" s="23"/>
      <c r="K49" s="24"/>
    </row>
    <row r="50" spans="2:11" s="19" customFormat="1" x14ac:dyDescent="0.3">
      <c r="B50" s="26"/>
      <c r="C50" s="26"/>
      <c r="D50" s="26"/>
      <c r="E50" s="26"/>
      <c r="F50" s="26"/>
      <c r="G50" s="27"/>
      <c r="H50" s="27"/>
      <c r="J50" s="23"/>
      <c r="K50" s="24"/>
    </row>
    <row r="51" spans="2:11" s="19" customFormat="1" x14ac:dyDescent="0.3">
      <c r="B51" s="26"/>
      <c r="C51" s="26"/>
      <c r="D51" s="26"/>
      <c r="E51" s="26"/>
      <c r="F51" s="26"/>
      <c r="G51" s="27"/>
      <c r="H51" s="27"/>
      <c r="J51" s="23"/>
      <c r="K51" s="24"/>
    </row>
    <row r="52" spans="2:11" s="19" customFormat="1" x14ac:dyDescent="0.3">
      <c r="B52" s="26"/>
      <c r="C52" s="26"/>
      <c r="D52" s="26"/>
      <c r="E52" s="26"/>
      <c r="F52" s="26"/>
      <c r="G52" s="27"/>
      <c r="H52" s="27"/>
      <c r="J52" s="23"/>
      <c r="K52" s="24"/>
    </row>
    <row r="53" spans="2:11" s="19" customFormat="1" x14ac:dyDescent="0.3">
      <c r="B53" s="26"/>
      <c r="C53" s="26"/>
      <c r="D53" s="26"/>
      <c r="E53" s="26"/>
      <c r="F53" s="26"/>
      <c r="G53" s="27"/>
      <c r="H53" s="27"/>
      <c r="J53" s="23"/>
      <c r="K53" s="24"/>
    </row>
    <row r="54" spans="2:11" s="19" customFormat="1" x14ac:dyDescent="0.3">
      <c r="B54" s="26"/>
      <c r="C54" s="26"/>
      <c r="D54" s="26"/>
      <c r="E54" s="26"/>
      <c r="F54" s="26"/>
      <c r="G54" s="27"/>
      <c r="H54" s="27"/>
      <c r="J54" s="23"/>
      <c r="K54" s="24"/>
    </row>
    <row r="55" spans="2:11" s="19" customFormat="1" x14ac:dyDescent="0.3">
      <c r="B55" s="26"/>
      <c r="C55" s="26"/>
      <c r="D55" s="26"/>
      <c r="E55" s="26"/>
      <c r="F55" s="26"/>
      <c r="G55" s="27"/>
      <c r="H55" s="27"/>
      <c r="J55" s="23"/>
      <c r="K55" s="24"/>
    </row>
    <row r="56" spans="2:11" s="19" customFormat="1" x14ac:dyDescent="0.3">
      <c r="B56" s="26"/>
      <c r="C56" s="26"/>
      <c r="D56" s="26"/>
      <c r="E56" s="26"/>
      <c r="F56" s="26"/>
      <c r="G56" s="27"/>
      <c r="H56" s="27"/>
      <c r="J56" s="23"/>
      <c r="K56" s="24"/>
    </row>
    <row r="57" spans="2:11" s="19" customFormat="1" x14ac:dyDescent="0.3">
      <c r="B57" s="26"/>
      <c r="C57" s="26"/>
      <c r="D57" s="26"/>
      <c r="E57" s="26"/>
      <c r="F57" s="26"/>
      <c r="G57" s="27"/>
      <c r="H57" s="27"/>
      <c r="J57" s="23"/>
      <c r="K57" s="24"/>
    </row>
    <row r="58" spans="2:11" s="19" customFormat="1" x14ac:dyDescent="0.3">
      <c r="B58" s="26"/>
      <c r="C58" s="26"/>
      <c r="D58" s="26"/>
      <c r="E58" s="26"/>
      <c r="F58" s="26"/>
      <c r="G58" s="27"/>
      <c r="H58" s="27"/>
      <c r="J58" s="23"/>
      <c r="K58" s="24"/>
    </row>
    <row r="59" spans="2:11" s="19" customFormat="1" x14ac:dyDescent="0.3">
      <c r="B59" s="26"/>
      <c r="C59" s="26"/>
      <c r="D59" s="26"/>
      <c r="E59" s="26"/>
      <c r="F59" s="26"/>
      <c r="G59" s="27"/>
      <c r="H59" s="27"/>
      <c r="J59" s="23"/>
      <c r="K59" s="24"/>
    </row>
    <row r="60" spans="2:11" s="19" customFormat="1" x14ac:dyDescent="0.3">
      <c r="B60" s="26"/>
      <c r="C60" s="26"/>
      <c r="D60" s="26"/>
      <c r="E60" s="26"/>
      <c r="F60" s="26"/>
      <c r="G60" s="27"/>
      <c r="H60" s="27"/>
      <c r="J60" s="23"/>
      <c r="K60" s="24"/>
    </row>
    <row r="61" spans="2:11" s="19" customFormat="1" x14ac:dyDescent="0.3">
      <c r="B61" s="26"/>
      <c r="C61" s="26"/>
      <c r="D61" s="26"/>
      <c r="E61" s="26"/>
      <c r="F61" s="26"/>
      <c r="G61" s="27"/>
      <c r="H61" s="27"/>
      <c r="J61" s="23"/>
      <c r="K61" s="24"/>
    </row>
    <row r="62" spans="2:11" s="19" customFormat="1" x14ac:dyDescent="0.3">
      <c r="B62" s="26"/>
      <c r="C62" s="26"/>
      <c r="D62" s="26"/>
      <c r="E62" s="26"/>
      <c r="F62" s="26"/>
      <c r="G62" s="27"/>
      <c r="H62" s="27"/>
      <c r="J62" s="23"/>
      <c r="K62" s="24"/>
    </row>
    <row r="63" spans="2:11" s="19" customFormat="1" x14ac:dyDescent="0.3">
      <c r="B63" s="26"/>
      <c r="C63" s="26"/>
      <c r="D63" s="26"/>
      <c r="E63" s="26"/>
      <c r="F63" s="26"/>
      <c r="G63" s="27"/>
      <c r="H63" s="27"/>
      <c r="J63" s="23"/>
      <c r="K63" s="24"/>
    </row>
    <row r="64" spans="2:11" s="19" customFormat="1" x14ac:dyDescent="0.3">
      <c r="B64" s="26"/>
      <c r="C64" s="26"/>
      <c r="D64" s="26"/>
      <c r="E64" s="26"/>
      <c r="F64" s="26"/>
      <c r="G64" s="27"/>
      <c r="H64" s="27"/>
      <c r="J64" s="23"/>
      <c r="K64" s="24"/>
    </row>
    <row r="65" spans="2:11" s="19" customFormat="1" x14ac:dyDescent="0.3">
      <c r="B65" s="26"/>
      <c r="C65" s="26"/>
      <c r="D65" s="26"/>
      <c r="E65" s="26"/>
      <c r="F65" s="26"/>
      <c r="G65" s="27"/>
      <c r="H65" s="27"/>
      <c r="J65" s="23"/>
      <c r="K65" s="24"/>
    </row>
    <row r="66" spans="2:11" s="19" customFormat="1" x14ac:dyDescent="0.3">
      <c r="B66" s="26"/>
      <c r="C66" s="26"/>
      <c r="D66" s="26"/>
      <c r="E66" s="26"/>
      <c r="F66" s="26"/>
      <c r="G66" s="27"/>
      <c r="H66" s="27"/>
      <c r="J66" s="23"/>
      <c r="K66" s="24"/>
    </row>
    <row r="67" spans="2:11" s="19" customFormat="1" x14ac:dyDescent="0.3">
      <c r="B67" s="26"/>
      <c r="C67" s="26"/>
      <c r="D67" s="26"/>
      <c r="E67" s="26"/>
      <c r="F67" s="26"/>
      <c r="G67" s="27"/>
      <c r="H67" s="27"/>
      <c r="J67" s="23"/>
      <c r="K67" s="24"/>
    </row>
    <row r="68" spans="2:11" s="19" customFormat="1" x14ac:dyDescent="0.3">
      <c r="B68" s="26"/>
      <c r="C68" s="26"/>
      <c r="D68" s="26"/>
      <c r="E68" s="26"/>
      <c r="F68" s="26"/>
      <c r="G68" s="27"/>
      <c r="H68" s="27"/>
      <c r="J68" s="23"/>
      <c r="K68" s="24"/>
    </row>
    <row r="69" spans="2:11" s="19" customFormat="1" x14ac:dyDescent="0.3">
      <c r="B69" s="26"/>
      <c r="C69" s="26"/>
      <c r="D69" s="26"/>
      <c r="E69" s="26"/>
      <c r="F69" s="26"/>
      <c r="G69" s="27"/>
      <c r="H69" s="27"/>
      <c r="J69" s="23"/>
      <c r="K69" s="24"/>
    </row>
    <row r="70" spans="2:11" s="19" customFormat="1" x14ac:dyDescent="0.3">
      <c r="B70" s="26"/>
      <c r="C70" s="26"/>
      <c r="D70" s="26"/>
      <c r="E70" s="26"/>
      <c r="F70" s="26"/>
      <c r="G70" s="27"/>
      <c r="H70" s="27"/>
      <c r="J70" s="23"/>
      <c r="K70" s="24"/>
    </row>
    <row r="71" spans="2:11" s="19" customFormat="1" x14ac:dyDescent="0.3">
      <c r="B71" s="26"/>
      <c r="C71" s="26"/>
      <c r="D71" s="26"/>
      <c r="E71" s="26"/>
      <c r="F71" s="26"/>
      <c r="G71" s="27"/>
      <c r="H71" s="27"/>
      <c r="J71" s="23"/>
      <c r="K71" s="24"/>
    </row>
    <row r="72" spans="2:11" s="19" customFormat="1" x14ac:dyDescent="0.3">
      <c r="B72" s="26"/>
      <c r="C72" s="26"/>
      <c r="D72" s="26"/>
      <c r="E72" s="26"/>
      <c r="F72" s="26"/>
      <c r="G72" s="27"/>
      <c r="H72" s="27"/>
      <c r="J72" s="23"/>
      <c r="K72" s="24"/>
    </row>
    <row r="73" spans="2:11" s="19" customFormat="1" x14ac:dyDescent="0.3">
      <c r="B73" s="26"/>
      <c r="C73" s="26"/>
      <c r="D73" s="26"/>
      <c r="E73" s="26"/>
      <c r="F73" s="26"/>
      <c r="G73" s="27"/>
      <c r="H73" s="27"/>
      <c r="J73" s="23"/>
      <c r="K73" s="24"/>
    </row>
    <row r="74" spans="2:11" s="19" customFormat="1" x14ac:dyDescent="0.3">
      <c r="B74" s="26"/>
      <c r="C74" s="26"/>
      <c r="D74" s="26"/>
      <c r="E74" s="26"/>
      <c r="F74" s="26"/>
      <c r="G74" s="27"/>
      <c r="H74" s="27"/>
      <c r="J74" s="23"/>
      <c r="K74" s="24"/>
    </row>
    <row r="75" spans="2:11" s="19" customFormat="1" x14ac:dyDescent="0.3">
      <c r="B75" s="26"/>
      <c r="C75" s="26"/>
      <c r="D75" s="26"/>
      <c r="E75" s="26"/>
      <c r="F75" s="26"/>
      <c r="G75" s="27"/>
      <c r="H75" s="27"/>
      <c r="J75" s="23"/>
      <c r="K75" s="24"/>
    </row>
    <row r="76" spans="2:11" s="19" customFormat="1" x14ac:dyDescent="0.3">
      <c r="B76" s="26"/>
      <c r="C76" s="26"/>
      <c r="D76" s="26"/>
      <c r="E76" s="26"/>
      <c r="F76" s="26"/>
      <c r="G76" s="27"/>
      <c r="H76" s="27"/>
      <c r="J76" s="23"/>
      <c r="K76" s="24"/>
    </row>
    <row r="77" spans="2:11" s="19" customFormat="1" x14ac:dyDescent="0.3">
      <c r="B77" s="26"/>
      <c r="C77" s="26"/>
      <c r="D77" s="26"/>
      <c r="E77" s="26"/>
      <c r="F77" s="26"/>
      <c r="G77" s="27"/>
      <c r="H77" s="27"/>
      <c r="J77" s="23"/>
      <c r="K77" s="24"/>
    </row>
    <row r="78" spans="2:11" s="19" customFormat="1" x14ac:dyDescent="0.3">
      <c r="B78" s="26"/>
      <c r="C78" s="26"/>
      <c r="D78" s="26"/>
      <c r="E78" s="26"/>
      <c r="F78" s="26"/>
      <c r="G78" s="27"/>
      <c r="H78" s="27"/>
      <c r="J78" s="23"/>
      <c r="K78" s="24"/>
    </row>
    <row r="79" spans="2:11" s="19" customFormat="1" x14ac:dyDescent="0.3">
      <c r="B79" s="26"/>
      <c r="C79" s="26"/>
      <c r="D79" s="26"/>
      <c r="E79" s="26"/>
      <c r="F79" s="26"/>
      <c r="G79" s="27"/>
      <c r="H79" s="27"/>
      <c r="J79" s="23"/>
      <c r="K79" s="24"/>
    </row>
    <row r="80" spans="2:11" s="19" customFormat="1" x14ac:dyDescent="0.3">
      <c r="B80" s="26"/>
      <c r="C80" s="26"/>
      <c r="D80" s="26"/>
      <c r="E80" s="26"/>
      <c r="F80" s="26"/>
      <c r="G80" s="27"/>
      <c r="H80" s="27"/>
      <c r="J80" s="23"/>
      <c r="K80" s="24"/>
    </row>
    <row r="81" spans="2:11" s="19" customFormat="1" x14ac:dyDescent="0.3">
      <c r="B81" s="26"/>
      <c r="C81" s="26"/>
      <c r="D81" s="26"/>
      <c r="E81" s="26"/>
      <c r="F81" s="26"/>
      <c r="G81" s="27"/>
      <c r="H81" s="27"/>
      <c r="J81" s="23"/>
      <c r="K81" s="24"/>
    </row>
    <row r="82" spans="2:11" s="19" customFormat="1" x14ac:dyDescent="0.3">
      <c r="B82" s="26"/>
      <c r="C82" s="26"/>
      <c r="D82" s="26"/>
      <c r="E82" s="26"/>
      <c r="F82" s="26"/>
      <c r="G82" s="27"/>
      <c r="H82" s="27"/>
      <c r="J82" s="23"/>
      <c r="K82" s="24"/>
    </row>
    <row r="83" spans="2:11" s="19" customFormat="1" x14ac:dyDescent="0.3">
      <c r="B83" s="26"/>
      <c r="C83" s="26"/>
      <c r="D83" s="26"/>
      <c r="E83" s="26"/>
      <c r="F83" s="26"/>
      <c r="G83" s="27"/>
      <c r="H83" s="27"/>
      <c r="J83" s="23"/>
      <c r="K83" s="24"/>
    </row>
    <row r="84" spans="2:11" s="19" customFormat="1" x14ac:dyDescent="0.3">
      <c r="B84" s="26"/>
      <c r="C84" s="26"/>
      <c r="D84" s="26"/>
      <c r="E84" s="26"/>
      <c r="F84" s="26"/>
      <c r="G84" s="27"/>
      <c r="H84" s="27"/>
      <c r="J84" s="23"/>
      <c r="K84" s="24"/>
    </row>
    <row r="85" spans="2:11" s="19" customFormat="1" x14ac:dyDescent="0.3">
      <c r="B85" s="26"/>
      <c r="C85" s="26"/>
      <c r="D85" s="26"/>
      <c r="E85" s="26"/>
      <c r="F85" s="26"/>
      <c r="G85" s="27"/>
      <c r="H85" s="27"/>
      <c r="J85" s="23"/>
      <c r="K85" s="24"/>
    </row>
    <row r="86" spans="2:11" s="19" customFormat="1" x14ac:dyDescent="0.3">
      <c r="B86" s="26"/>
      <c r="C86" s="26"/>
      <c r="D86" s="26"/>
      <c r="E86" s="26"/>
      <c r="F86" s="26"/>
      <c r="G86" s="27"/>
      <c r="H86" s="27"/>
      <c r="J86" s="23"/>
      <c r="K86" s="24"/>
    </row>
    <row r="87" spans="2:11" s="19" customFormat="1" x14ac:dyDescent="0.3">
      <c r="B87" s="26"/>
      <c r="C87" s="26"/>
      <c r="D87" s="26"/>
      <c r="E87" s="26"/>
      <c r="F87" s="26"/>
      <c r="G87" s="27"/>
      <c r="H87" s="27"/>
      <c r="J87" s="23"/>
      <c r="K87" s="24"/>
    </row>
    <row r="88" spans="2:11" s="19" customFormat="1" x14ac:dyDescent="0.3">
      <c r="B88" s="26"/>
      <c r="C88" s="26"/>
      <c r="D88" s="26"/>
      <c r="E88" s="26"/>
      <c r="F88" s="26"/>
      <c r="G88" s="27"/>
      <c r="H88" s="27"/>
      <c r="J88" s="23"/>
      <c r="K88" s="24"/>
    </row>
    <row r="89" spans="2:11" s="19" customFormat="1" x14ac:dyDescent="0.3">
      <c r="B89" s="26"/>
      <c r="C89" s="26"/>
      <c r="D89" s="26"/>
      <c r="E89" s="26"/>
      <c r="F89" s="26"/>
      <c r="G89" s="27"/>
      <c r="H89" s="27"/>
      <c r="J89" s="23"/>
      <c r="K89" s="24"/>
    </row>
    <row r="90" spans="2:11" s="19" customFormat="1" x14ac:dyDescent="0.3">
      <c r="B90" s="26"/>
      <c r="C90" s="26"/>
      <c r="D90" s="26"/>
      <c r="E90" s="26"/>
      <c r="F90" s="26"/>
      <c r="G90" s="27"/>
      <c r="H90" s="27"/>
      <c r="J90" s="23"/>
      <c r="K90" s="24"/>
    </row>
    <row r="91" spans="2:11" s="19" customFormat="1" x14ac:dyDescent="0.3">
      <c r="B91" s="26"/>
      <c r="C91" s="26"/>
      <c r="D91" s="26"/>
      <c r="E91" s="26"/>
      <c r="F91" s="26"/>
      <c r="G91" s="27"/>
      <c r="H91" s="27"/>
      <c r="J91" s="23"/>
      <c r="K91" s="24"/>
    </row>
    <row r="92" spans="2:11" s="19" customFormat="1" x14ac:dyDescent="0.3">
      <c r="B92" s="26"/>
      <c r="C92" s="26"/>
      <c r="D92" s="26"/>
      <c r="E92" s="26"/>
      <c r="F92" s="26"/>
      <c r="G92" s="27"/>
      <c r="H92" s="27"/>
      <c r="J92" s="23"/>
      <c r="K92" s="24"/>
    </row>
    <row r="93" spans="2:11" s="19" customFormat="1" x14ac:dyDescent="0.3">
      <c r="B93" s="26"/>
      <c r="C93" s="26"/>
      <c r="D93" s="26"/>
      <c r="E93" s="26"/>
      <c r="F93" s="26"/>
      <c r="G93" s="27"/>
      <c r="H93" s="27"/>
      <c r="J93" s="23"/>
      <c r="K93" s="24"/>
    </row>
    <row r="94" spans="2:11" s="19" customFormat="1" x14ac:dyDescent="0.3">
      <c r="B94" s="26"/>
      <c r="C94" s="26"/>
      <c r="D94" s="26"/>
      <c r="E94" s="26"/>
      <c r="F94" s="26"/>
      <c r="G94" s="27"/>
      <c r="H94" s="27"/>
      <c r="J94" s="23"/>
      <c r="K94" s="24"/>
    </row>
    <row r="95" spans="2:11" s="19" customFormat="1" x14ac:dyDescent="0.3">
      <c r="B95" s="26"/>
      <c r="C95" s="26"/>
      <c r="D95" s="26"/>
      <c r="E95" s="26"/>
      <c r="F95" s="26"/>
      <c r="G95" s="27"/>
      <c r="H95" s="27"/>
      <c r="J95" s="23"/>
      <c r="K95" s="24"/>
    </row>
    <row r="96" spans="2:11" s="19" customFormat="1" x14ac:dyDescent="0.3">
      <c r="B96" s="26"/>
      <c r="C96" s="26"/>
      <c r="D96" s="26"/>
      <c r="E96" s="26"/>
      <c r="F96" s="26"/>
      <c r="G96" s="27"/>
      <c r="H96" s="27"/>
      <c r="J96" s="23"/>
      <c r="K96" s="24"/>
    </row>
    <row r="97" spans="2:11" s="19" customFormat="1" x14ac:dyDescent="0.3">
      <c r="B97" s="26"/>
      <c r="C97" s="26"/>
      <c r="D97" s="26"/>
      <c r="E97" s="26"/>
      <c r="F97" s="26"/>
      <c r="G97" s="27"/>
      <c r="H97" s="27"/>
      <c r="J97" s="23"/>
      <c r="K97" s="24"/>
    </row>
    <row r="98" spans="2:11" s="19" customFormat="1" x14ac:dyDescent="0.3">
      <c r="B98" s="26"/>
      <c r="C98" s="26"/>
      <c r="D98" s="26"/>
      <c r="E98" s="26"/>
      <c r="F98" s="26"/>
      <c r="G98" s="27"/>
      <c r="H98" s="27"/>
      <c r="J98" s="23"/>
      <c r="K98" s="24"/>
    </row>
    <row r="99" spans="2:11" s="19" customFormat="1" x14ac:dyDescent="0.3">
      <c r="B99" s="26"/>
      <c r="C99" s="26"/>
      <c r="D99" s="26"/>
      <c r="E99" s="26"/>
      <c r="F99" s="26"/>
      <c r="G99" s="27"/>
      <c r="H99" s="27"/>
      <c r="J99" s="23"/>
      <c r="K99" s="24"/>
    </row>
    <row r="100" spans="2:11" s="19" customFormat="1" x14ac:dyDescent="0.3">
      <c r="B100" s="26"/>
      <c r="C100" s="26"/>
      <c r="D100" s="26"/>
      <c r="E100" s="26"/>
      <c r="F100" s="26"/>
      <c r="G100" s="27"/>
      <c r="H100" s="27"/>
      <c r="J100" s="23"/>
      <c r="K100" s="24"/>
    </row>
    <row r="101" spans="2:11" s="19" customFormat="1" x14ac:dyDescent="0.3">
      <c r="B101" s="26"/>
      <c r="C101" s="26"/>
      <c r="D101" s="26"/>
      <c r="E101" s="26"/>
      <c r="F101" s="26"/>
      <c r="G101" s="27"/>
      <c r="H101" s="27"/>
      <c r="J101" s="23"/>
      <c r="K101" s="24"/>
    </row>
    <row r="102" spans="2:11" s="19" customFormat="1" x14ac:dyDescent="0.3">
      <c r="B102" s="26"/>
      <c r="C102" s="26"/>
      <c r="D102" s="26"/>
      <c r="E102" s="26"/>
      <c r="F102" s="26"/>
      <c r="G102" s="27"/>
      <c r="H102" s="27"/>
      <c r="J102" s="23"/>
      <c r="K102" s="24"/>
    </row>
    <row r="103" spans="2:11" s="19" customFormat="1" x14ac:dyDescent="0.3">
      <c r="B103" s="26"/>
      <c r="C103" s="26"/>
      <c r="D103" s="26"/>
      <c r="E103" s="26"/>
      <c r="F103" s="26"/>
      <c r="G103" s="27"/>
      <c r="H103" s="27"/>
      <c r="J103" s="23"/>
      <c r="K103" s="24"/>
    </row>
    <row r="104" spans="2:11" s="19" customFormat="1" x14ac:dyDescent="0.3">
      <c r="B104" s="26"/>
      <c r="C104" s="26"/>
      <c r="D104" s="26"/>
      <c r="E104" s="26"/>
      <c r="F104" s="26"/>
      <c r="G104" s="27"/>
      <c r="H104" s="27"/>
      <c r="J104" s="23"/>
      <c r="K104" s="24"/>
    </row>
    <row r="105" spans="2:11" s="19" customFormat="1" x14ac:dyDescent="0.3">
      <c r="B105" s="26"/>
      <c r="C105" s="26"/>
      <c r="D105" s="26"/>
      <c r="E105" s="26"/>
      <c r="F105" s="26"/>
      <c r="G105" s="27"/>
      <c r="H105" s="27"/>
      <c r="J105" s="23"/>
      <c r="K105" s="24"/>
    </row>
    <row r="106" spans="2:11" s="19" customFormat="1" x14ac:dyDescent="0.3">
      <c r="B106" s="26"/>
      <c r="C106" s="26"/>
      <c r="D106" s="26"/>
      <c r="E106" s="26"/>
      <c r="F106" s="26"/>
      <c r="G106" s="27"/>
      <c r="H106" s="27"/>
      <c r="J106" s="23"/>
      <c r="K106" s="24"/>
    </row>
    <row r="107" spans="2:11" s="19" customFormat="1" x14ac:dyDescent="0.3">
      <c r="B107" s="26"/>
      <c r="C107" s="26"/>
      <c r="D107" s="26"/>
      <c r="E107" s="26"/>
      <c r="F107" s="26"/>
      <c r="G107" s="27"/>
      <c r="H107" s="27"/>
      <c r="J107" s="23"/>
      <c r="K107" s="24"/>
    </row>
    <row r="108" spans="2:11" s="19" customFormat="1" x14ac:dyDescent="0.3">
      <c r="B108" s="26"/>
      <c r="C108" s="26"/>
      <c r="D108" s="26"/>
      <c r="E108" s="26"/>
      <c r="F108" s="26"/>
      <c r="G108" s="27"/>
      <c r="H108" s="27"/>
      <c r="J108" s="23"/>
      <c r="K108" s="24"/>
    </row>
    <row r="109" spans="2:11" s="19" customFormat="1" x14ac:dyDescent="0.3">
      <c r="B109" s="26"/>
      <c r="C109" s="26"/>
      <c r="D109" s="26"/>
      <c r="E109" s="26"/>
      <c r="F109" s="26"/>
      <c r="G109" s="27"/>
      <c r="H109" s="27"/>
      <c r="J109" s="23"/>
      <c r="K109" s="24"/>
    </row>
    <row r="110" spans="2:11" s="19" customFormat="1" x14ac:dyDescent="0.3">
      <c r="B110" s="26"/>
      <c r="C110" s="26"/>
      <c r="D110" s="26"/>
      <c r="E110" s="26"/>
      <c r="F110" s="26"/>
      <c r="G110" s="27"/>
      <c r="H110" s="27"/>
      <c r="J110" s="23"/>
      <c r="K110" s="24"/>
    </row>
    <row r="111" spans="2:11" s="19" customFormat="1" x14ac:dyDescent="0.3">
      <c r="B111" s="26"/>
      <c r="C111" s="26"/>
      <c r="D111" s="26"/>
      <c r="E111" s="26"/>
      <c r="F111" s="26"/>
      <c r="G111" s="27"/>
      <c r="H111" s="27"/>
      <c r="J111" s="23"/>
      <c r="K111" s="24"/>
    </row>
    <row r="112" spans="2:11" s="19" customFormat="1" x14ac:dyDescent="0.3">
      <c r="B112" s="26"/>
      <c r="C112" s="26"/>
      <c r="D112" s="26"/>
      <c r="E112" s="26"/>
      <c r="F112" s="26"/>
      <c r="G112" s="27"/>
      <c r="H112" s="27"/>
      <c r="J112" s="23"/>
      <c r="K112" s="24"/>
    </row>
    <row r="113" spans="2:11" s="19" customFormat="1" x14ac:dyDescent="0.3">
      <c r="B113" s="26"/>
      <c r="C113" s="26"/>
      <c r="D113" s="26"/>
      <c r="E113" s="26"/>
      <c r="F113" s="26"/>
      <c r="G113" s="27"/>
      <c r="H113" s="27"/>
      <c r="J113" s="23"/>
      <c r="K113" s="24"/>
    </row>
    <row r="114" spans="2:11" s="19" customFormat="1" x14ac:dyDescent="0.3">
      <c r="B114" s="26"/>
      <c r="C114" s="26"/>
      <c r="D114" s="26"/>
      <c r="E114" s="26"/>
      <c r="F114" s="26"/>
      <c r="G114" s="27"/>
      <c r="H114" s="27"/>
      <c r="J114" s="23"/>
      <c r="K114" s="24"/>
    </row>
    <row r="115" spans="2:11" s="19" customFormat="1" x14ac:dyDescent="0.3">
      <c r="B115" s="26"/>
      <c r="C115" s="26"/>
      <c r="D115" s="26"/>
      <c r="E115" s="26"/>
      <c r="F115" s="26"/>
      <c r="G115" s="27"/>
      <c r="H115" s="27"/>
      <c r="J115" s="23"/>
      <c r="K115" s="24"/>
    </row>
    <row r="116" spans="2:11" s="19" customFormat="1" x14ac:dyDescent="0.3">
      <c r="B116" s="26"/>
      <c r="C116" s="26"/>
      <c r="D116" s="26"/>
      <c r="E116" s="26"/>
      <c r="F116" s="26"/>
      <c r="G116" s="27"/>
      <c r="H116" s="27"/>
      <c r="J116" s="23"/>
      <c r="K116" s="24"/>
    </row>
    <row r="117" spans="2:11" s="19" customFormat="1" x14ac:dyDescent="0.3">
      <c r="B117" s="26"/>
      <c r="C117" s="26"/>
      <c r="D117" s="26"/>
      <c r="E117" s="26"/>
      <c r="F117" s="26"/>
      <c r="G117" s="27"/>
      <c r="H117" s="27"/>
      <c r="J117" s="23"/>
      <c r="K117" s="24"/>
    </row>
    <row r="118" spans="2:11" s="19" customFormat="1" x14ac:dyDescent="0.3">
      <c r="B118" s="26"/>
      <c r="C118" s="26"/>
      <c r="D118" s="26"/>
      <c r="E118" s="26"/>
      <c r="F118" s="26"/>
      <c r="G118" s="27"/>
      <c r="H118" s="27"/>
      <c r="J118" s="23"/>
      <c r="K118" s="24"/>
    </row>
    <row r="119" spans="2:11" s="19" customFormat="1" x14ac:dyDescent="0.3">
      <c r="B119" s="26"/>
      <c r="C119" s="26"/>
      <c r="D119" s="26"/>
      <c r="E119" s="26"/>
      <c r="F119" s="26"/>
      <c r="G119" s="27"/>
      <c r="H119" s="27"/>
      <c r="J119" s="23"/>
      <c r="K119" s="24"/>
    </row>
    <row r="120" spans="2:11" s="19" customFormat="1" x14ac:dyDescent="0.3">
      <c r="B120" s="26"/>
      <c r="C120" s="26"/>
      <c r="D120" s="26"/>
      <c r="E120" s="26"/>
      <c r="F120" s="26"/>
      <c r="G120" s="27"/>
      <c r="H120" s="27"/>
      <c r="J120" s="23"/>
      <c r="K120" s="24"/>
    </row>
    <row r="121" spans="2:11" s="19" customFormat="1" x14ac:dyDescent="0.3">
      <c r="B121" s="26"/>
      <c r="C121" s="26"/>
      <c r="D121" s="26"/>
      <c r="E121" s="26"/>
      <c r="F121" s="26"/>
      <c r="G121" s="27"/>
      <c r="H121" s="27"/>
      <c r="J121" s="23"/>
      <c r="K121" s="24"/>
    </row>
    <row r="122" spans="2:11" s="19" customFormat="1" x14ac:dyDescent="0.3">
      <c r="B122" s="26"/>
      <c r="C122" s="26"/>
      <c r="D122" s="26"/>
      <c r="E122" s="26"/>
      <c r="F122" s="26"/>
      <c r="G122" s="27"/>
      <c r="H122" s="27"/>
      <c r="J122" s="23"/>
      <c r="K122" s="24"/>
    </row>
    <row r="123" spans="2:11" s="19" customFormat="1" x14ac:dyDescent="0.3">
      <c r="B123" s="26"/>
      <c r="C123" s="26"/>
      <c r="D123" s="26"/>
      <c r="E123" s="26"/>
      <c r="F123" s="26"/>
      <c r="G123" s="27"/>
      <c r="H123" s="27"/>
      <c r="J123" s="23"/>
      <c r="K123" s="24"/>
    </row>
    <row r="124" spans="2:11" s="19" customFormat="1" x14ac:dyDescent="0.3">
      <c r="B124" s="26"/>
      <c r="C124" s="26"/>
      <c r="D124" s="26"/>
      <c r="E124" s="26"/>
      <c r="F124" s="26"/>
      <c r="G124" s="27"/>
      <c r="H124" s="27"/>
      <c r="J124" s="23"/>
      <c r="K124" s="24"/>
    </row>
    <row r="125" spans="2:11" s="19" customFormat="1" x14ac:dyDescent="0.3">
      <c r="B125" s="26"/>
      <c r="C125" s="26"/>
      <c r="D125" s="26"/>
      <c r="E125" s="26"/>
      <c r="F125" s="26"/>
      <c r="G125" s="27"/>
      <c r="H125" s="27"/>
      <c r="J125" s="23"/>
      <c r="K125" s="24"/>
    </row>
    <row r="126" spans="2:11" s="19" customFormat="1" x14ac:dyDescent="0.3">
      <c r="B126" s="26"/>
      <c r="C126" s="26"/>
      <c r="D126" s="26"/>
      <c r="E126" s="26"/>
      <c r="F126" s="26"/>
      <c r="G126" s="27"/>
      <c r="H126" s="27"/>
      <c r="J126" s="23"/>
      <c r="K126" s="24"/>
    </row>
    <row r="127" spans="2:11" s="19" customFormat="1" x14ac:dyDescent="0.3">
      <c r="B127" s="26"/>
      <c r="C127" s="26"/>
      <c r="D127" s="26"/>
      <c r="E127" s="26"/>
      <c r="F127" s="26"/>
      <c r="G127" s="27"/>
      <c r="H127" s="27"/>
      <c r="J127" s="23"/>
      <c r="K127" s="24"/>
    </row>
    <row r="128" spans="2:11" s="19" customFormat="1" x14ac:dyDescent="0.3">
      <c r="B128" s="26"/>
      <c r="C128" s="26"/>
      <c r="D128" s="26"/>
      <c r="E128" s="26"/>
      <c r="F128" s="26"/>
      <c r="G128" s="27"/>
      <c r="H128" s="27"/>
      <c r="J128" s="23"/>
      <c r="K128" s="24"/>
    </row>
    <row r="129" spans="2:11" s="19" customFormat="1" x14ac:dyDescent="0.3">
      <c r="B129" s="26"/>
      <c r="C129" s="26"/>
      <c r="D129" s="26"/>
      <c r="E129" s="26"/>
      <c r="F129" s="26"/>
      <c r="G129" s="27"/>
      <c r="H129" s="27"/>
      <c r="J129" s="23"/>
      <c r="K129" s="24"/>
    </row>
    <row r="130" spans="2:11" s="19" customFormat="1" x14ac:dyDescent="0.3">
      <c r="B130" s="26"/>
      <c r="C130" s="26"/>
      <c r="D130" s="26"/>
      <c r="E130" s="26"/>
      <c r="F130" s="26"/>
      <c r="G130" s="27"/>
      <c r="H130" s="27"/>
      <c r="J130" s="23"/>
      <c r="K130" s="24"/>
    </row>
    <row r="131" spans="2:11" s="19" customFormat="1" x14ac:dyDescent="0.3">
      <c r="B131" s="26"/>
      <c r="C131" s="26"/>
      <c r="D131" s="26"/>
      <c r="E131" s="26"/>
      <c r="F131" s="26"/>
      <c r="G131" s="27"/>
      <c r="H131" s="27"/>
      <c r="J131" s="23"/>
      <c r="K131" s="24"/>
    </row>
    <row r="132" spans="2:11" s="19" customFormat="1" x14ac:dyDescent="0.3">
      <c r="B132" s="26"/>
      <c r="C132" s="26"/>
      <c r="D132" s="26"/>
      <c r="E132" s="26"/>
      <c r="F132" s="26"/>
      <c r="G132" s="27"/>
      <c r="H132" s="27"/>
      <c r="J132" s="23"/>
      <c r="K132" s="24"/>
    </row>
    <row r="133" spans="2:11" s="19" customFormat="1" x14ac:dyDescent="0.3">
      <c r="B133" s="26"/>
      <c r="C133" s="26"/>
      <c r="D133" s="26"/>
      <c r="E133" s="26"/>
      <c r="F133" s="26"/>
      <c r="G133" s="27"/>
      <c r="H133" s="27"/>
      <c r="J133" s="23"/>
      <c r="K133" s="24"/>
    </row>
    <row r="134" spans="2:11" s="19" customFormat="1" x14ac:dyDescent="0.3">
      <c r="B134" s="26"/>
      <c r="C134" s="26"/>
      <c r="D134" s="26"/>
      <c r="E134" s="26"/>
      <c r="F134" s="26"/>
      <c r="G134" s="27"/>
      <c r="H134" s="27"/>
      <c r="J134" s="23"/>
      <c r="K134" s="24"/>
    </row>
    <row r="135" spans="2:11" s="19" customFormat="1" x14ac:dyDescent="0.3">
      <c r="B135" s="26"/>
      <c r="C135" s="26"/>
      <c r="D135" s="26"/>
      <c r="E135" s="26"/>
      <c r="F135" s="26"/>
      <c r="G135" s="27"/>
      <c r="H135" s="27"/>
      <c r="J135" s="23"/>
      <c r="K135" s="24"/>
    </row>
    <row r="136" spans="2:11" s="19" customFormat="1" x14ac:dyDescent="0.3">
      <c r="B136" s="26"/>
      <c r="C136" s="26"/>
      <c r="D136" s="26"/>
      <c r="E136" s="26"/>
      <c r="F136" s="26"/>
      <c r="G136" s="27"/>
      <c r="H136" s="27"/>
      <c r="J136" s="23"/>
      <c r="K136" s="24"/>
    </row>
    <row r="137" spans="2:11" s="19" customFormat="1" x14ac:dyDescent="0.3">
      <c r="B137" s="26"/>
      <c r="C137" s="26"/>
      <c r="D137" s="26"/>
      <c r="E137" s="26"/>
      <c r="F137" s="26"/>
      <c r="G137" s="27"/>
      <c r="H137" s="27"/>
      <c r="J137" s="23"/>
      <c r="K137" s="24"/>
    </row>
    <row r="138" spans="2:11" s="19" customFormat="1" x14ac:dyDescent="0.3">
      <c r="B138" s="26"/>
      <c r="C138" s="26"/>
      <c r="D138" s="26"/>
      <c r="E138" s="26"/>
      <c r="F138" s="26"/>
      <c r="G138" s="27"/>
      <c r="H138" s="27"/>
      <c r="J138" s="23"/>
      <c r="K138" s="24"/>
    </row>
    <row r="139" spans="2:11" s="19" customFormat="1" x14ac:dyDescent="0.3">
      <c r="B139" s="26"/>
      <c r="C139" s="26"/>
      <c r="D139" s="26"/>
      <c r="E139" s="26"/>
      <c r="F139" s="26"/>
      <c r="G139" s="27"/>
      <c r="H139" s="27"/>
      <c r="J139" s="23"/>
      <c r="K139" s="24"/>
    </row>
    <row r="140" spans="2:11" s="19" customFormat="1" x14ac:dyDescent="0.3">
      <c r="B140" s="26"/>
      <c r="C140" s="26"/>
      <c r="D140" s="26"/>
      <c r="E140" s="26"/>
      <c r="F140" s="26"/>
      <c r="G140" s="27"/>
      <c r="H140" s="27"/>
      <c r="J140" s="23"/>
      <c r="K140" s="24"/>
    </row>
    <row r="141" spans="2:11" s="19" customFormat="1" x14ac:dyDescent="0.3">
      <c r="B141" s="26"/>
      <c r="C141" s="26"/>
      <c r="D141" s="26"/>
      <c r="E141" s="26"/>
      <c r="F141" s="26"/>
      <c r="G141" s="27"/>
      <c r="H141" s="27"/>
      <c r="J141" s="23"/>
      <c r="K141" s="24"/>
    </row>
    <row r="142" spans="2:11" s="19" customFormat="1" x14ac:dyDescent="0.3">
      <c r="B142" s="26"/>
      <c r="C142" s="26"/>
      <c r="D142" s="26"/>
      <c r="E142" s="26"/>
      <c r="F142" s="26"/>
      <c r="G142" s="27"/>
      <c r="H142" s="27"/>
      <c r="J142" s="23"/>
      <c r="K142" s="24"/>
    </row>
    <row r="143" spans="2:11" s="19" customFormat="1" x14ac:dyDescent="0.3">
      <c r="B143" s="26"/>
      <c r="C143" s="26"/>
      <c r="D143" s="26"/>
      <c r="E143" s="26"/>
      <c r="F143" s="26"/>
      <c r="G143" s="27"/>
      <c r="H143" s="27"/>
      <c r="J143" s="23"/>
      <c r="K143" s="24"/>
    </row>
    <row r="144" spans="2:11" s="19" customFormat="1" x14ac:dyDescent="0.3">
      <c r="B144" s="26"/>
      <c r="C144" s="26"/>
      <c r="D144" s="26"/>
      <c r="E144" s="26"/>
      <c r="F144" s="26"/>
      <c r="G144" s="27"/>
      <c r="H144" s="27"/>
      <c r="J144" s="23"/>
      <c r="K144" s="24"/>
    </row>
    <row r="145" spans="2:11" s="19" customFormat="1" x14ac:dyDescent="0.3">
      <c r="B145" s="26"/>
      <c r="C145" s="26"/>
      <c r="D145" s="26"/>
      <c r="E145" s="26"/>
      <c r="F145" s="26"/>
      <c r="G145" s="27"/>
      <c r="H145" s="27"/>
      <c r="J145" s="23"/>
      <c r="K145" s="24"/>
    </row>
    <row r="146" spans="2:11" s="19" customFormat="1" x14ac:dyDescent="0.3">
      <c r="B146" s="26"/>
      <c r="C146" s="26"/>
      <c r="D146" s="26"/>
      <c r="E146" s="26"/>
      <c r="F146" s="26"/>
      <c r="G146" s="27"/>
      <c r="H146" s="27"/>
      <c r="J146" s="23"/>
      <c r="K146" s="24"/>
    </row>
    <row r="147" spans="2:11" s="19" customFormat="1" x14ac:dyDescent="0.3">
      <c r="B147" s="26"/>
      <c r="C147" s="26"/>
      <c r="D147" s="26"/>
      <c r="E147" s="26"/>
      <c r="F147" s="26"/>
      <c r="G147" s="27"/>
      <c r="H147" s="27"/>
      <c r="J147" s="23"/>
      <c r="K147" s="24"/>
    </row>
    <row r="148" spans="2:11" s="19" customFormat="1" x14ac:dyDescent="0.3">
      <c r="B148" s="26"/>
      <c r="C148" s="26"/>
      <c r="D148" s="26"/>
      <c r="E148" s="26"/>
      <c r="F148" s="26"/>
      <c r="G148" s="27"/>
      <c r="H148" s="27"/>
      <c r="J148" s="23"/>
      <c r="K148" s="24"/>
    </row>
    <row r="149" spans="2:11" s="19" customFormat="1" x14ac:dyDescent="0.3">
      <c r="B149" s="26"/>
      <c r="C149" s="26"/>
      <c r="D149" s="26"/>
      <c r="E149" s="26"/>
      <c r="F149" s="26"/>
      <c r="G149" s="27"/>
      <c r="H149" s="27"/>
      <c r="J149" s="23"/>
      <c r="K149" s="24"/>
    </row>
    <row r="150" spans="2:11" s="19" customFormat="1" x14ac:dyDescent="0.3">
      <c r="B150" s="26"/>
      <c r="C150" s="26"/>
      <c r="D150" s="26"/>
      <c r="E150" s="26"/>
      <c r="F150" s="26"/>
      <c r="G150" s="27"/>
      <c r="H150" s="27"/>
      <c r="J150" s="23"/>
      <c r="K150" s="24"/>
    </row>
    <row r="151" spans="2:11" s="19" customFormat="1" x14ac:dyDescent="0.3">
      <c r="B151" s="26"/>
      <c r="C151" s="26"/>
      <c r="D151" s="26"/>
      <c r="E151" s="26"/>
      <c r="F151" s="26"/>
      <c r="G151" s="27"/>
      <c r="H151" s="27"/>
      <c r="J151" s="23"/>
      <c r="K151" s="24"/>
    </row>
    <row r="152" spans="2:11" s="19" customFormat="1" x14ac:dyDescent="0.3">
      <c r="B152" s="26"/>
      <c r="C152" s="26"/>
      <c r="D152" s="26"/>
      <c r="E152" s="26"/>
      <c r="F152" s="26"/>
      <c r="G152" s="27"/>
      <c r="H152" s="27"/>
      <c r="J152" s="23"/>
      <c r="K152" s="24"/>
    </row>
    <row r="153" spans="2:11" s="19" customFormat="1" x14ac:dyDescent="0.3">
      <c r="B153" s="26"/>
      <c r="C153" s="26"/>
      <c r="D153" s="26"/>
      <c r="E153" s="26"/>
      <c r="F153" s="26"/>
      <c r="G153" s="27"/>
      <c r="H153" s="27"/>
      <c r="J153" s="23"/>
      <c r="K153" s="24"/>
    </row>
    <row r="154" spans="2:11" s="19" customFormat="1" x14ac:dyDescent="0.3">
      <c r="B154" s="26"/>
      <c r="C154" s="26"/>
      <c r="D154" s="26"/>
      <c r="E154" s="26"/>
      <c r="F154" s="26"/>
      <c r="G154" s="27"/>
      <c r="H154" s="27"/>
      <c r="J154" s="23"/>
      <c r="K154" s="24"/>
    </row>
    <row r="155" spans="2:11" s="19" customFormat="1" x14ac:dyDescent="0.3">
      <c r="B155" s="26"/>
      <c r="C155" s="26"/>
      <c r="D155" s="26"/>
      <c r="E155" s="26"/>
      <c r="F155" s="26"/>
      <c r="G155" s="27"/>
      <c r="H155" s="27"/>
      <c r="J155" s="23"/>
      <c r="K155" s="24"/>
    </row>
    <row r="156" spans="2:11" s="19" customFormat="1" x14ac:dyDescent="0.3">
      <c r="B156" s="26"/>
      <c r="C156" s="26"/>
      <c r="D156" s="26"/>
      <c r="E156" s="26"/>
      <c r="F156" s="26"/>
      <c r="G156" s="27"/>
      <c r="H156" s="27"/>
      <c r="J156" s="23"/>
      <c r="K156" s="24"/>
    </row>
    <row r="157" spans="2:11" s="19" customFormat="1" x14ac:dyDescent="0.3">
      <c r="B157" s="26"/>
      <c r="C157" s="26"/>
      <c r="D157" s="26"/>
      <c r="E157" s="26"/>
      <c r="F157" s="26"/>
      <c r="G157" s="27"/>
      <c r="H157" s="27"/>
      <c r="J157" s="23"/>
      <c r="K157" s="24"/>
    </row>
    <row r="158" spans="2:11" s="19" customFormat="1" x14ac:dyDescent="0.3">
      <c r="B158" s="26"/>
      <c r="C158" s="26"/>
      <c r="D158" s="26"/>
      <c r="E158" s="26"/>
      <c r="F158" s="26"/>
      <c r="G158" s="27"/>
      <c r="H158" s="27"/>
      <c r="J158" s="23"/>
      <c r="K158" s="24"/>
    </row>
    <row r="159" spans="2:11" s="19" customFormat="1" x14ac:dyDescent="0.3">
      <c r="B159" s="26"/>
      <c r="C159" s="26"/>
      <c r="D159" s="26"/>
      <c r="E159" s="26"/>
      <c r="F159" s="26"/>
      <c r="G159" s="27"/>
      <c r="H159" s="27"/>
      <c r="J159" s="23"/>
      <c r="K159" s="24"/>
    </row>
    <row r="160" spans="2:11" s="19" customFormat="1" x14ac:dyDescent="0.3">
      <c r="B160" s="26"/>
      <c r="C160" s="26"/>
      <c r="D160" s="26"/>
      <c r="E160" s="26"/>
      <c r="F160" s="26"/>
      <c r="G160" s="27"/>
      <c r="H160" s="27"/>
      <c r="J160" s="23"/>
      <c r="K160" s="24"/>
    </row>
    <row r="161" spans="2:11" s="19" customFormat="1" x14ac:dyDescent="0.3">
      <c r="B161" s="26"/>
      <c r="C161" s="26"/>
      <c r="D161" s="26"/>
      <c r="E161" s="26"/>
      <c r="F161" s="26"/>
      <c r="G161" s="27"/>
      <c r="H161" s="27"/>
      <c r="J161" s="23"/>
      <c r="K161" s="24"/>
    </row>
    <row r="162" spans="2:11" s="19" customFormat="1" x14ac:dyDescent="0.3">
      <c r="B162" s="26"/>
      <c r="C162" s="26"/>
      <c r="D162" s="26"/>
      <c r="E162" s="26"/>
      <c r="F162" s="26"/>
      <c r="G162" s="27"/>
      <c r="H162" s="27"/>
      <c r="J162" s="23"/>
      <c r="K162" s="24"/>
    </row>
    <row r="163" spans="2:11" s="19" customFormat="1" x14ac:dyDescent="0.3">
      <c r="B163" s="26"/>
      <c r="C163" s="26"/>
      <c r="D163" s="26"/>
      <c r="E163" s="26"/>
      <c r="F163" s="26"/>
      <c r="G163" s="27"/>
      <c r="H163" s="27"/>
      <c r="J163" s="23"/>
      <c r="K163" s="24"/>
    </row>
    <row r="164" spans="2:11" s="19" customFormat="1" x14ac:dyDescent="0.3">
      <c r="B164" s="26"/>
      <c r="C164" s="26"/>
      <c r="D164" s="26"/>
      <c r="E164" s="26"/>
      <c r="F164" s="26"/>
      <c r="G164" s="27"/>
      <c r="H164" s="27"/>
      <c r="J164" s="23"/>
      <c r="K164" s="24"/>
    </row>
    <row r="165" spans="2:11" s="19" customFormat="1" x14ac:dyDescent="0.3">
      <c r="B165" s="26"/>
      <c r="C165" s="26"/>
      <c r="D165" s="26"/>
      <c r="E165" s="26"/>
      <c r="F165" s="26"/>
      <c r="G165" s="27"/>
      <c r="H165" s="27"/>
      <c r="J165" s="23"/>
      <c r="K165" s="24"/>
    </row>
    <row r="166" spans="2:11" s="19" customFormat="1" x14ac:dyDescent="0.3">
      <c r="B166" s="26"/>
      <c r="C166" s="26"/>
      <c r="D166" s="26"/>
      <c r="E166" s="26"/>
      <c r="F166" s="26"/>
      <c r="G166" s="27"/>
      <c r="H166" s="27"/>
      <c r="J166" s="23"/>
      <c r="K166" s="24"/>
    </row>
    <row r="167" spans="2:11" s="19" customFormat="1" x14ac:dyDescent="0.3">
      <c r="B167" s="26"/>
      <c r="C167" s="26"/>
      <c r="D167" s="26"/>
      <c r="E167" s="26"/>
      <c r="F167" s="26"/>
      <c r="G167" s="27"/>
      <c r="H167" s="27"/>
      <c r="J167" s="23"/>
      <c r="K167" s="24"/>
    </row>
    <row r="168" spans="2:11" s="19" customFormat="1" x14ac:dyDescent="0.3">
      <c r="B168" s="26"/>
      <c r="C168" s="26"/>
      <c r="D168" s="26"/>
      <c r="E168" s="26"/>
      <c r="F168" s="26"/>
      <c r="G168" s="27"/>
      <c r="H168" s="27"/>
      <c r="J168" s="23"/>
      <c r="K168" s="24"/>
    </row>
    <row r="169" spans="2:11" s="19" customFormat="1" x14ac:dyDescent="0.3">
      <c r="B169" s="26"/>
      <c r="C169" s="26"/>
      <c r="D169" s="26"/>
      <c r="E169" s="26"/>
      <c r="F169" s="26"/>
      <c r="G169" s="27"/>
      <c r="H169" s="27"/>
      <c r="J169" s="23"/>
      <c r="K169" s="24"/>
    </row>
    <row r="170" spans="2:11" s="19" customFormat="1" x14ac:dyDescent="0.3">
      <c r="B170" s="26"/>
      <c r="C170" s="26"/>
      <c r="D170" s="26"/>
      <c r="E170" s="26"/>
      <c r="F170" s="26"/>
      <c r="G170" s="27"/>
      <c r="H170" s="27"/>
      <c r="J170" s="23"/>
      <c r="K170" s="24"/>
    </row>
    <row r="171" spans="2:11" s="19" customFormat="1" x14ac:dyDescent="0.3">
      <c r="B171" s="26"/>
      <c r="C171" s="26"/>
      <c r="D171" s="26"/>
      <c r="E171" s="26"/>
      <c r="F171" s="26"/>
      <c r="G171" s="27"/>
      <c r="H171" s="27"/>
      <c r="J171" s="23"/>
      <c r="K171" s="24"/>
    </row>
    <row r="172" spans="2:11" s="19" customFormat="1" x14ac:dyDescent="0.3">
      <c r="B172" s="26"/>
      <c r="C172" s="26"/>
      <c r="D172" s="26"/>
      <c r="E172" s="26"/>
      <c r="F172" s="26"/>
      <c r="G172" s="27"/>
      <c r="H172" s="27"/>
      <c r="J172" s="23"/>
      <c r="K172" s="24"/>
    </row>
    <row r="173" spans="2:11" s="19" customFormat="1" x14ac:dyDescent="0.3">
      <c r="B173" s="26"/>
      <c r="C173" s="26"/>
      <c r="D173" s="26"/>
      <c r="E173" s="26"/>
      <c r="F173" s="26"/>
      <c r="G173" s="27"/>
      <c r="H173" s="27"/>
      <c r="J173" s="23"/>
      <c r="K173" s="24"/>
    </row>
    <row r="174" spans="2:11" s="19" customFormat="1" x14ac:dyDescent="0.3">
      <c r="B174" s="26"/>
      <c r="C174" s="26"/>
      <c r="D174" s="26"/>
      <c r="E174" s="26"/>
      <c r="F174" s="26"/>
      <c r="G174" s="27"/>
      <c r="H174" s="27"/>
      <c r="J174" s="23"/>
      <c r="K174" s="24"/>
    </row>
    <row r="175" spans="2:11" s="19" customFormat="1" x14ac:dyDescent="0.3">
      <c r="B175" s="26"/>
      <c r="C175" s="26"/>
      <c r="D175" s="26"/>
      <c r="E175" s="26"/>
      <c r="F175" s="26"/>
      <c r="G175" s="27"/>
      <c r="H175" s="27"/>
      <c r="J175" s="23"/>
      <c r="K175" s="24"/>
    </row>
    <row r="176" spans="2:11" s="19" customFormat="1" x14ac:dyDescent="0.3">
      <c r="B176" s="26"/>
      <c r="C176" s="26"/>
      <c r="D176" s="26"/>
      <c r="E176" s="26"/>
      <c r="F176" s="26"/>
      <c r="G176" s="27"/>
      <c r="H176" s="27"/>
      <c r="J176" s="23"/>
      <c r="K176" s="24"/>
    </row>
    <row r="177" spans="2:11" s="19" customFormat="1" x14ac:dyDescent="0.3">
      <c r="B177" s="26"/>
      <c r="C177" s="26"/>
      <c r="D177" s="26"/>
      <c r="E177" s="26"/>
      <c r="F177" s="26"/>
      <c r="G177" s="27"/>
      <c r="H177" s="27"/>
      <c r="J177" s="23"/>
      <c r="K177" s="24"/>
    </row>
    <row r="178" spans="2:11" s="19" customFormat="1" x14ac:dyDescent="0.3">
      <c r="B178" s="26"/>
      <c r="C178" s="26"/>
      <c r="D178" s="26"/>
      <c r="E178" s="26"/>
      <c r="F178" s="26"/>
      <c r="G178" s="27"/>
      <c r="H178" s="27"/>
      <c r="J178" s="23"/>
      <c r="K178" s="24"/>
    </row>
    <row r="179" spans="2:11" s="19" customFormat="1" x14ac:dyDescent="0.3">
      <c r="B179" s="26"/>
      <c r="C179" s="26"/>
      <c r="D179" s="26"/>
      <c r="E179" s="26"/>
      <c r="F179" s="26"/>
      <c r="G179" s="27"/>
      <c r="H179" s="27"/>
      <c r="J179" s="23"/>
      <c r="K179" s="24"/>
    </row>
    <row r="180" spans="2:11" s="19" customFormat="1" x14ac:dyDescent="0.3">
      <c r="B180" s="26"/>
      <c r="C180" s="26"/>
      <c r="D180" s="26"/>
      <c r="E180" s="26"/>
      <c r="F180" s="26"/>
      <c r="G180" s="27"/>
      <c r="H180" s="27"/>
      <c r="J180" s="23"/>
      <c r="K180" s="24"/>
    </row>
    <row r="181" spans="2:11" s="19" customFormat="1" x14ac:dyDescent="0.3">
      <c r="B181" s="26"/>
      <c r="C181" s="26"/>
      <c r="D181" s="26"/>
      <c r="E181" s="26"/>
      <c r="F181" s="26"/>
      <c r="G181" s="27"/>
      <c r="H181" s="27"/>
      <c r="J181" s="23"/>
      <c r="K181" s="24"/>
    </row>
    <row r="182" spans="2:11" s="19" customFormat="1" x14ac:dyDescent="0.3">
      <c r="B182" s="26"/>
      <c r="C182" s="26"/>
      <c r="D182" s="26"/>
      <c r="E182" s="26"/>
      <c r="F182" s="26"/>
      <c r="G182" s="27"/>
      <c r="H182" s="27"/>
      <c r="J182" s="23"/>
      <c r="K182" s="24"/>
    </row>
    <row r="183" spans="2:11" s="19" customFormat="1" x14ac:dyDescent="0.3">
      <c r="B183" s="26"/>
      <c r="C183" s="26"/>
      <c r="D183" s="26"/>
      <c r="E183" s="26"/>
      <c r="F183" s="26"/>
      <c r="G183" s="27"/>
      <c r="H183" s="27"/>
      <c r="J183" s="23"/>
      <c r="K183" s="24"/>
    </row>
    <row r="184" spans="2:11" s="19" customFormat="1" x14ac:dyDescent="0.3">
      <c r="B184" s="26"/>
      <c r="C184" s="26"/>
      <c r="D184" s="26"/>
      <c r="E184" s="26"/>
      <c r="F184" s="26"/>
      <c r="G184" s="27"/>
      <c r="H184" s="27"/>
      <c r="J184" s="23"/>
      <c r="K184" s="24"/>
    </row>
  </sheetData>
  <mergeCells count="1">
    <mergeCell ref="A1:K1"/>
  </mergeCells>
  <pageMargins left="0.39370078740157483" right="0.39370078740157483" top="0.39370078740157483" bottom="0.39370078740157483" header="0.31496062992125984" footer="0.31496062992125984"/>
  <pageSetup paperSize="9" scale="94" orientation="landscape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ФОРМА</vt:lpstr>
      <vt:lpstr>БАЛЛЫ</vt:lpstr>
      <vt:lpstr>СРОКИ</vt:lpstr>
      <vt:lpstr>БАЛЛЫ!Область_печати</vt:lpstr>
      <vt:lpstr>СРОКИ!Область_печати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cp:lastPrinted>2019-12-18T05:20:39Z</cp:lastPrinted>
  <dcterms:created xsi:type="dcterms:W3CDTF">2019-10-03T05:08:16Z</dcterms:created>
  <dcterms:modified xsi:type="dcterms:W3CDTF">2019-12-18T05:22:53Z</dcterms:modified>
</cp:coreProperties>
</file>