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3250" windowHeight="1221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года'!$C$1:$H$57</definedName>
  </definedNames>
  <calcPr calcId="145621"/>
</workbook>
</file>

<file path=xl/calcChain.xml><?xml version="1.0" encoding="utf-8"?>
<calcChain xmlns="http://schemas.openxmlformats.org/spreadsheetml/2006/main">
  <c r="H42" i="1" l="1"/>
  <c r="G42" i="1"/>
  <c r="F42" i="1"/>
  <c r="H46" i="1"/>
  <c r="G46" i="1"/>
  <c r="F46" i="1"/>
  <c r="G45" i="1" l="1"/>
  <c r="H45" i="1"/>
  <c r="F45" i="1"/>
  <c r="G43" i="1"/>
  <c r="H43" i="1"/>
  <c r="F43" i="1"/>
  <c r="F50" i="1"/>
  <c r="G50" i="1"/>
  <c r="H50" i="1"/>
  <c r="G15" i="1" l="1"/>
  <c r="H15" i="1"/>
  <c r="F15" i="1"/>
  <c r="F48" i="1" l="1"/>
  <c r="F47" i="1"/>
  <c r="F41" i="1" l="1"/>
  <c r="F40" i="1" s="1"/>
  <c r="G38" i="1" l="1"/>
  <c r="G37" i="1" s="1"/>
  <c r="G36" i="1" s="1"/>
  <c r="H38" i="1"/>
  <c r="H37" i="1" s="1"/>
  <c r="H36" i="1" s="1"/>
  <c r="F38" i="1"/>
  <c r="F37" i="1" s="1"/>
  <c r="F36" i="1" s="1"/>
  <c r="H34" i="1"/>
  <c r="H33" i="1" s="1"/>
  <c r="G34" i="1"/>
  <c r="G33" i="1" s="1"/>
  <c r="F34" i="1"/>
  <c r="F33" i="1" s="1"/>
  <c r="H31" i="1"/>
  <c r="G31" i="1"/>
  <c r="F31" i="1"/>
  <c r="F28" i="1" s="1"/>
  <c r="G47" i="1" l="1"/>
  <c r="G41" i="1" s="1"/>
  <c r="G40" i="1" s="1"/>
  <c r="G26" i="1"/>
  <c r="H26" i="1"/>
  <c r="F26" i="1"/>
  <c r="H47" i="1" l="1"/>
  <c r="H41" i="1" s="1"/>
  <c r="H40" i="1" s="1"/>
  <c r="H48" i="1" l="1"/>
  <c r="G48" i="1"/>
  <c r="F25" i="1"/>
  <c r="H23" i="1"/>
  <c r="H22" i="1" s="1"/>
  <c r="G23" i="1"/>
  <c r="G22" i="1" s="1"/>
  <c r="F23" i="1"/>
  <c r="F22" i="1" s="1"/>
  <c r="H14" i="1"/>
  <c r="G14" i="1"/>
  <c r="F14" i="1"/>
  <c r="F13" i="1" l="1"/>
  <c r="F52" i="1" s="1"/>
  <c r="H28" i="1"/>
  <c r="H25" i="1" s="1"/>
  <c r="H13" i="1" s="1"/>
  <c r="H52" i="1" s="1"/>
  <c r="G28" i="1"/>
  <c r="G25" i="1" s="1"/>
  <c r="G13" i="1" s="1"/>
  <c r="G52" i="1" s="1"/>
</calcChain>
</file>

<file path=xl/sharedStrings.xml><?xml version="1.0" encoding="utf-8"?>
<sst xmlns="http://schemas.openxmlformats.org/spreadsheetml/2006/main" count="201" uniqueCount="109">
  <si>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</si>
  <si>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</si>
  <si>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</si>
  <si>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</si>
  <si>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</si>
  <si>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</si>
  <si>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</si>
  <si>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</si>
  <si>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</si>
  <si>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</si>
  <si>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</si>
  <si>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</si>
  <si>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</si>
  <si>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</si>
  <si>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</si>
  <si>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</si>
  <si>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</si>
  <si>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</si>
  <si>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</si>
  <si>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</si>
  <si>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</si>
  <si>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</si>
  <si>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</si>
  <si>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</si>
  <si>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</si>
  <si>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</si>
  <si>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</si>
  <si>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</si>
  <si>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</si>
  <si>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</si>
  <si>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</si>
  <si>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</si>
  <si>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</si>
  <si>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</si>
  <si>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</si>
  <si>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</si>
  <si>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</si>
  <si>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</si>
  <si>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</si>
  <si>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</si>
  <si>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</si>
  <si>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</si>
  <si>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</si>
  <si>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</si>
  <si>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</si>
  <si>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</si>
  <si>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</si>
  <si>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</si>
  <si>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</si>
  <si>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</si>
  <si>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</si>
  <si>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</si>
  <si>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</si>
  <si>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</si>
  <si>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</si>
  <si>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</si>
  <si>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</si>
  <si>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</si>
  <si>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</si>
  <si>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</si>
  <si>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</si>
  <si>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</si>
  <si>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</si>
  <si>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</si>
  <si>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</si>
  <si>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</si>
  <si>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</si>
  <si>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</si>
  <si>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</si>
  <si>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</si>
  <si>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</si>
  <si>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</si>
  <si>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</si>
  <si>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</si>
  <si>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</si>
  <si>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</si>
  <si>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</si>
  <si>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</si>
  <si>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</si>
  <si>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</si>
  <si>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</si>
  <si>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</si>
  <si>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</si>
  <si>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</si>
  <si>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</si>
  <si>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</si>
  <si>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</si>
  <si>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</si>
  <si>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лицом-налоговым резидентом Российской Федерации в виде девидендов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</si>
  <si>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</si>
  <si>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2027 г.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</si>
  <si>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</si>
  <si>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</si>
  <si>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</si>
  <si>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</si>
  <si>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</si>
  <si>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</si>
  <si>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</si>
  <si>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</si>
  <si>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</si>
  <si>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1 01 02140 01 0000 110 </t>
  </si>
  <si>
    <t xml:space="preserve"> 2 02 15002 00 0000 150 </t>
  </si>
  <si>
    <t>Дотации бюджетам  на поддержку мер по обеспечению сбалансированности бюджетов</t>
  </si>
  <si>
    <t xml:space="preserve"> 2 02 16001 00 0000 150 </t>
  </si>
  <si>
    <t>Дотации бюджетам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</si>
  <si>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 </t>
  </si>
  <si>
    <t>Дотации бюджетам на сельских поселений на выравнивание бюджетной обеспеченности из бюджетов муниципальных районов</t>
  </si>
  <si>
    <t>к проекту решения Собрания депутатов Елизаветовского сельского поселения</t>
  </si>
  <si>
    <t xml:space="preserve">от __.__.2025 № __ "О внесении изменений и дополнений в Решение Собрания депутатов                                                  Елизаветовского сельского поселения № 99 от 26.12.2024
 "О бюджете Елизаветовского сельского поселения Азовского района
 на 2025 год и плановый период 2026 и 2027 годов"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</si>
</sst>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topLeftCell="C1" zoomScale="80" zoomScaleNormal="100" zoomScaleSheetLayoutView="80" workbookViewId="0">
      <selection activeCell="G9" sqref="G9:G11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86.7109375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47</v>
      </c>
    </row>
    <row r="2" spans="1:8" ht="18.75" customHeight="1" x14ac:dyDescent="0.25">
      <c r="A2" s="6" t="s">
        <v>48</v>
      </c>
      <c r="B2" s="6"/>
      <c r="C2" s="6"/>
      <c r="D2" s="6"/>
      <c r="E2" s="35" t="s">
        <v>107</v>
      </c>
      <c r="F2" s="35"/>
      <c r="G2" s="35"/>
      <c r="H2" s="35"/>
    </row>
    <row r="3" spans="1:8" ht="66.75" customHeight="1" x14ac:dyDescent="0.25">
      <c r="E3" s="36" t="s">
        <v>108</v>
      </c>
      <c r="F3" s="36"/>
      <c r="G3" s="36"/>
      <c r="H3" s="36"/>
    </row>
    <row r="4" spans="1:8" ht="16.5" x14ac:dyDescent="0.25">
      <c r="E4" s="34"/>
      <c r="F4" s="34"/>
      <c r="G4" s="34"/>
      <c r="H4" s="34"/>
    </row>
    <row r="5" spans="1:8" ht="16.5" x14ac:dyDescent="0.25">
      <c r="E5" s="7"/>
      <c r="F5" s="7"/>
      <c r="G5" s="7"/>
      <c r="H5" s="8"/>
    </row>
    <row r="6" spans="1:8" ht="15" x14ac:dyDescent="0.25"/>
    <row r="7" spans="1:8" ht="43.5" customHeight="1" x14ac:dyDescent="0.25">
      <c r="C7" s="32" t="s">
        <v>89</v>
      </c>
      <c r="D7" s="33"/>
      <c r="E7" s="33"/>
      <c r="F7" s="33"/>
      <c r="G7" s="33"/>
      <c r="H7" s="33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30" t="s">
        <v>11</v>
      </c>
      <c r="B9" s="30" t="s">
        <v>1</v>
      </c>
      <c r="C9" s="31" t="s">
        <v>2</v>
      </c>
      <c r="D9" s="31" t="s">
        <v>10</v>
      </c>
      <c r="E9" s="38" t="s">
        <v>81</v>
      </c>
      <c r="F9" s="38" t="s">
        <v>82</v>
      </c>
      <c r="G9" s="37" t="s">
        <v>85</v>
      </c>
      <c r="H9" s="37" t="s">
        <v>90</v>
      </c>
    </row>
    <row r="10" spans="1:8" ht="15.75" customHeight="1" x14ac:dyDescent="0.25">
      <c r="A10" s="30"/>
      <c r="B10" s="30"/>
      <c r="C10" s="31"/>
      <c r="D10" s="31"/>
      <c r="E10" s="38"/>
      <c r="F10" s="37"/>
      <c r="G10" s="37"/>
      <c r="H10" s="37"/>
    </row>
    <row r="11" spans="1:8" ht="27.75" customHeight="1" x14ac:dyDescent="0.25">
      <c r="A11" s="30"/>
      <c r="B11" s="30"/>
      <c r="C11" s="31"/>
      <c r="D11" s="31"/>
      <c r="E11" s="38"/>
      <c r="F11" s="37"/>
      <c r="G11" s="37"/>
      <c r="H11" s="37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49</v>
      </c>
      <c r="D13" s="12" t="s">
        <v>14</v>
      </c>
      <c r="E13" s="19" t="s">
        <v>14</v>
      </c>
      <c r="F13" s="20">
        <f>F15+F22+F25+F33+F36</f>
        <v>6187.5</v>
      </c>
      <c r="G13" s="20">
        <f t="shared" ref="G13:H13" si="0">G15+G22+G25+G33+G36</f>
        <v>6338.5</v>
      </c>
      <c r="H13" s="20">
        <f t="shared" si="0"/>
        <v>6555.9000000000005</v>
      </c>
    </row>
    <row r="14" spans="1:8" ht="32.25" customHeight="1" x14ac:dyDescent="0.3">
      <c r="A14" s="3" t="s">
        <v>12</v>
      </c>
      <c r="B14" s="3" t="s">
        <v>13</v>
      </c>
      <c r="C14" s="11" t="s">
        <v>50</v>
      </c>
      <c r="D14" s="12" t="s">
        <v>15</v>
      </c>
      <c r="E14" s="19" t="s">
        <v>15</v>
      </c>
      <c r="F14" s="20">
        <f>F15</f>
        <v>1687.7</v>
      </c>
      <c r="G14" s="20">
        <f t="shared" ref="G14:H14" si="1">G15</f>
        <v>1698.2</v>
      </c>
      <c r="H14" s="20">
        <f t="shared" si="1"/>
        <v>1769.9</v>
      </c>
    </row>
    <row r="15" spans="1:8" ht="27.75" customHeight="1" x14ac:dyDescent="0.3">
      <c r="A15" s="5" t="s">
        <v>12</v>
      </c>
      <c r="B15" s="5" t="s">
        <v>13</v>
      </c>
      <c r="C15" s="11" t="s">
        <v>51</v>
      </c>
      <c r="D15" s="12" t="s">
        <v>16</v>
      </c>
      <c r="E15" s="19" t="s">
        <v>16</v>
      </c>
      <c r="F15" s="20">
        <f>F16+F17+F18+F19+F20+F21</f>
        <v>1687.7</v>
      </c>
      <c r="G15" s="20">
        <f t="shared" ref="G15:H15" si="2">G16+G17+G18+G19+G20+G21</f>
        <v>1698.2</v>
      </c>
      <c r="H15" s="20">
        <f t="shared" si="2"/>
        <v>1769.9</v>
      </c>
    </row>
    <row r="16" spans="1:8" s="26" customFormat="1" ht="130.5" customHeight="1" x14ac:dyDescent="0.3">
      <c r="A16" s="21" t="s">
        <v>12</v>
      </c>
      <c r="B16" s="21" t="s">
        <v>13</v>
      </c>
      <c r="C16" s="22" t="s">
        <v>52</v>
      </c>
      <c r="D16" s="23" t="s">
        <v>17</v>
      </c>
      <c r="E16" s="24" t="s">
        <v>88</v>
      </c>
      <c r="F16" s="25">
        <v>962</v>
      </c>
      <c r="G16" s="25">
        <v>968</v>
      </c>
      <c r="H16" s="25">
        <v>1008.9</v>
      </c>
    </row>
    <row r="17" spans="1:8" s="26" customFormat="1" ht="130.5" customHeight="1" x14ac:dyDescent="0.3">
      <c r="A17" s="21"/>
      <c r="B17" s="21"/>
      <c r="C17" s="22" t="s">
        <v>92</v>
      </c>
      <c r="D17" s="23"/>
      <c r="E17" s="24" t="s">
        <v>91</v>
      </c>
      <c r="F17" s="25">
        <v>25.3</v>
      </c>
      <c r="G17" s="25">
        <v>25.5</v>
      </c>
      <c r="H17" s="25">
        <v>26.5</v>
      </c>
    </row>
    <row r="18" spans="1:8" s="26" customFormat="1" ht="108" customHeight="1" x14ac:dyDescent="0.3">
      <c r="A18" s="21"/>
      <c r="B18" s="21"/>
      <c r="C18" s="22" t="s">
        <v>94</v>
      </c>
      <c r="D18" s="23"/>
      <c r="E18" s="24" t="s">
        <v>93</v>
      </c>
      <c r="F18" s="25">
        <v>15.2</v>
      </c>
      <c r="G18" s="25">
        <v>15.3</v>
      </c>
      <c r="H18" s="25">
        <v>15.9</v>
      </c>
    </row>
    <row r="19" spans="1:8" s="26" customFormat="1" ht="153" customHeight="1" x14ac:dyDescent="0.3">
      <c r="A19" s="21"/>
      <c r="B19" s="21"/>
      <c r="C19" s="22" t="s">
        <v>96</v>
      </c>
      <c r="D19" s="23"/>
      <c r="E19" s="24" t="s">
        <v>95</v>
      </c>
      <c r="F19" s="25">
        <v>146.80000000000001</v>
      </c>
      <c r="G19" s="25">
        <v>147.69999999999999</v>
      </c>
      <c r="H19" s="25">
        <v>154</v>
      </c>
    </row>
    <row r="20" spans="1:8" s="26" customFormat="1" ht="90.75" customHeight="1" x14ac:dyDescent="0.3">
      <c r="A20" s="21"/>
      <c r="B20" s="21"/>
      <c r="C20" s="22" t="s">
        <v>98</v>
      </c>
      <c r="D20" s="23"/>
      <c r="E20" s="24" t="s">
        <v>97</v>
      </c>
      <c r="F20" s="25">
        <v>82.7</v>
      </c>
      <c r="G20" s="25">
        <v>83.2</v>
      </c>
      <c r="H20" s="25">
        <v>86.7</v>
      </c>
    </row>
    <row r="21" spans="1:8" s="26" customFormat="1" ht="104.25" customHeight="1" x14ac:dyDescent="0.3">
      <c r="A21" s="21"/>
      <c r="B21" s="21"/>
      <c r="C21" s="22" t="s">
        <v>100</v>
      </c>
      <c r="D21" s="23"/>
      <c r="E21" s="24" t="s">
        <v>99</v>
      </c>
      <c r="F21" s="25">
        <v>455.7</v>
      </c>
      <c r="G21" s="25">
        <v>458.5</v>
      </c>
      <c r="H21" s="25">
        <v>477.9</v>
      </c>
    </row>
    <row r="22" spans="1:8" ht="27" customHeight="1" x14ac:dyDescent="0.3">
      <c r="A22" s="3" t="s">
        <v>12</v>
      </c>
      <c r="B22" s="3" t="s">
        <v>13</v>
      </c>
      <c r="C22" s="11" t="s">
        <v>53</v>
      </c>
      <c r="D22" s="12" t="s">
        <v>18</v>
      </c>
      <c r="E22" s="19" t="s">
        <v>18</v>
      </c>
      <c r="F22" s="20">
        <f>F23</f>
        <v>1466.9</v>
      </c>
      <c r="G22" s="20">
        <f t="shared" ref="G22:H23" si="3">G23</f>
        <v>1525.6</v>
      </c>
      <c r="H22" s="20">
        <f t="shared" si="3"/>
        <v>1586.6</v>
      </c>
    </row>
    <row r="23" spans="1:8" ht="24.75" customHeight="1" x14ac:dyDescent="0.3">
      <c r="A23" s="5" t="s">
        <v>12</v>
      </c>
      <c r="B23" s="5" t="s">
        <v>13</v>
      </c>
      <c r="C23" s="11" t="s">
        <v>54</v>
      </c>
      <c r="D23" s="12" t="s">
        <v>19</v>
      </c>
      <c r="E23" s="19" t="s">
        <v>19</v>
      </c>
      <c r="F23" s="20">
        <f>F24</f>
        <v>1466.9</v>
      </c>
      <c r="G23" s="20">
        <f t="shared" si="3"/>
        <v>1525.6</v>
      </c>
      <c r="H23" s="20">
        <f t="shared" si="3"/>
        <v>1586.6</v>
      </c>
    </row>
    <row r="24" spans="1:8" ht="23.25" customHeight="1" x14ac:dyDescent="0.3">
      <c r="A24" s="5" t="s">
        <v>12</v>
      </c>
      <c r="B24" s="5" t="s">
        <v>13</v>
      </c>
      <c r="C24" s="11" t="s">
        <v>55</v>
      </c>
      <c r="D24" s="12" t="s">
        <v>19</v>
      </c>
      <c r="E24" s="19" t="s">
        <v>19</v>
      </c>
      <c r="F24" s="20">
        <v>1466.9</v>
      </c>
      <c r="G24" s="20">
        <v>1525.6</v>
      </c>
      <c r="H24" s="20">
        <v>1586.6</v>
      </c>
    </row>
    <row r="25" spans="1:8" ht="24" customHeight="1" x14ac:dyDescent="0.3">
      <c r="A25" s="3" t="s">
        <v>12</v>
      </c>
      <c r="B25" s="3" t="s">
        <v>13</v>
      </c>
      <c r="C25" s="11" t="s">
        <v>56</v>
      </c>
      <c r="D25" s="12" t="s">
        <v>20</v>
      </c>
      <c r="E25" s="19" t="s">
        <v>20</v>
      </c>
      <c r="F25" s="20">
        <f>F26+F28</f>
        <v>2900.6</v>
      </c>
      <c r="G25" s="20">
        <f t="shared" ref="G25:H25" si="4">G26+G28</f>
        <v>2977</v>
      </c>
      <c r="H25" s="20">
        <f t="shared" si="4"/>
        <v>3056.1</v>
      </c>
    </row>
    <row r="26" spans="1:8" ht="24.75" customHeight="1" x14ac:dyDescent="0.3">
      <c r="A26" s="5" t="s">
        <v>12</v>
      </c>
      <c r="B26" s="5" t="s">
        <v>13</v>
      </c>
      <c r="C26" s="11" t="s">
        <v>57</v>
      </c>
      <c r="D26" s="12" t="s">
        <v>21</v>
      </c>
      <c r="E26" s="19" t="s">
        <v>21</v>
      </c>
      <c r="F26" s="20">
        <f>F27</f>
        <v>111.2</v>
      </c>
      <c r="G26" s="20">
        <f t="shared" ref="G26:H26" si="5">G27</f>
        <v>115.6</v>
      </c>
      <c r="H26" s="20">
        <f t="shared" si="5"/>
        <v>120.2</v>
      </c>
    </row>
    <row r="27" spans="1:8" ht="61.9" customHeight="1" x14ac:dyDescent="0.3">
      <c r="A27" s="5" t="s">
        <v>12</v>
      </c>
      <c r="B27" s="5" t="s">
        <v>13</v>
      </c>
      <c r="C27" s="11" t="s">
        <v>58</v>
      </c>
      <c r="D27" s="12" t="s">
        <v>22</v>
      </c>
      <c r="E27" s="19" t="s">
        <v>22</v>
      </c>
      <c r="F27" s="20">
        <v>111.2</v>
      </c>
      <c r="G27" s="20">
        <v>115.6</v>
      </c>
      <c r="H27" s="20">
        <v>120.2</v>
      </c>
    </row>
    <row r="28" spans="1:8" ht="30" customHeight="1" x14ac:dyDescent="0.3">
      <c r="A28" s="5" t="s">
        <v>12</v>
      </c>
      <c r="B28" s="5" t="s">
        <v>13</v>
      </c>
      <c r="C28" s="11" t="s">
        <v>59</v>
      </c>
      <c r="D28" s="12" t="s">
        <v>23</v>
      </c>
      <c r="E28" s="19" t="s">
        <v>23</v>
      </c>
      <c r="F28" s="20">
        <f>F29+F31</f>
        <v>2789.4</v>
      </c>
      <c r="G28" s="20">
        <f t="shared" ref="G28:H28" si="6">G29+G31</f>
        <v>2861.4</v>
      </c>
      <c r="H28" s="20">
        <f t="shared" si="6"/>
        <v>2935.9</v>
      </c>
    </row>
    <row r="29" spans="1:8" ht="26.25" customHeight="1" x14ac:dyDescent="0.3">
      <c r="A29" s="5" t="s">
        <v>12</v>
      </c>
      <c r="B29" s="5" t="s">
        <v>13</v>
      </c>
      <c r="C29" s="11" t="s">
        <v>60</v>
      </c>
      <c r="D29" s="12" t="s">
        <v>24</v>
      </c>
      <c r="E29" s="19" t="s">
        <v>24</v>
      </c>
      <c r="F29" s="20">
        <v>933.6</v>
      </c>
      <c r="G29" s="20">
        <v>933.6</v>
      </c>
      <c r="H29" s="20">
        <v>933.6</v>
      </c>
    </row>
    <row r="30" spans="1:8" ht="43.9" customHeight="1" x14ac:dyDescent="0.3">
      <c r="A30" s="5" t="s">
        <v>12</v>
      </c>
      <c r="B30" s="5" t="s">
        <v>13</v>
      </c>
      <c r="C30" s="11" t="s">
        <v>61</v>
      </c>
      <c r="D30" s="12" t="s">
        <v>25</v>
      </c>
      <c r="E30" s="19" t="s">
        <v>25</v>
      </c>
      <c r="F30" s="20">
        <v>933.6</v>
      </c>
      <c r="G30" s="20">
        <v>933.6</v>
      </c>
      <c r="H30" s="20">
        <v>933.6</v>
      </c>
    </row>
    <row r="31" spans="1:8" ht="24.75" customHeight="1" x14ac:dyDescent="0.3">
      <c r="A31" s="5" t="s">
        <v>12</v>
      </c>
      <c r="B31" s="5" t="s">
        <v>13</v>
      </c>
      <c r="C31" s="11" t="s">
        <v>62</v>
      </c>
      <c r="D31" s="12" t="s">
        <v>26</v>
      </c>
      <c r="E31" s="19" t="s">
        <v>26</v>
      </c>
      <c r="F31" s="20">
        <f>F32</f>
        <v>1855.8</v>
      </c>
      <c r="G31" s="20">
        <f>G32</f>
        <v>1927.8</v>
      </c>
      <c r="H31" s="20">
        <f>H32</f>
        <v>2002.3</v>
      </c>
    </row>
    <row r="32" spans="1:8" ht="42.6" customHeight="1" x14ac:dyDescent="0.3">
      <c r="A32" s="5" t="s">
        <v>12</v>
      </c>
      <c r="B32" s="5" t="s">
        <v>13</v>
      </c>
      <c r="C32" s="11" t="s">
        <v>63</v>
      </c>
      <c r="D32" s="12" t="s">
        <v>27</v>
      </c>
      <c r="E32" s="19" t="s">
        <v>27</v>
      </c>
      <c r="F32" s="20">
        <v>1855.8</v>
      </c>
      <c r="G32" s="20">
        <v>1927.8</v>
      </c>
      <c r="H32" s="20">
        <v>2002.3</v>
      </c>
    </row>
    <row r="33" spans="1:8" s="10" customFormat="1" ht="26.25" customHeight="1" x14ac:dyDescent="0.3">
      <c r="A33" s="9" t="s">
        <v>28</v>
      </c>
      <c r="B33" s="9" t="s">
        <v>29</v>
      </c>
      <c r="C33" s="11" t="s">
        <v>64</v>
      </c>
      <c r="D33" s="12" t="s">
        <v>30</v>
      </c>
      <c r="E33" s="19" t="s">
        <v>30</v>
      </c>
      <c r="F33" s="20">
        <f t="shared" ref="F33:H33" si="7">F34</f>
        <v>25.4</v>
      </c>
      <c r="G33" s="20">
        <f t="shared" si="7"/>
        <v>26.4</v>
      </c>
      <c r="H33" s="20">
        <f t="shared" si="7"/>
        <v>27.5</v>
      </c>
    </row>
    <row r="34" spans="1:8" ht="70.150000000000006" customHeight="1" x14ac:dyDescent="0.3">
      <c r="A34" s="5" t="s">
        <v>28</v>
      </c>
      <c r="B34" s="5" t="s">
        <v>29</v>
      </c>
      <c r="C34" s="11" t="s">
        <v>65</v>
      </c>
      <c r="D34" s="12" t="s">
        <v>31</v>
      </c>
      <c r="E34" s="19" t="s">
        <v>31</v>
      </c>
      <c r="F34" s="20">
        <f>F35</f>
        <v>25.4</v>
      </c>
      <c r="G34" s="20">
        <f>G35</f>
        <v>26.4</v>
      </c>
      <c r="H34" s="20">
        <f>H35</f>
        <v>27.5</v>
      </c>
    </row>
    <row r="35" spans="1:8" ht="82.9" customHeight="1" x14ac:dyDescent="0.3">
      <c r="A35" s="5" t="s">
        <v>28</v>
      </c>
      <c r="B35" s="5" t="s">
        <v>29</v>
      </c>
      <c r="C35" s="11" t="s">
        <v>66</v>
      </c>
      <c r="D35" s="12" t="s">
        <v>32</v>
      </c>
      <c r="E35" s="19" t="s">
        <v>32</v>
      </c>
      <c r="F35" s="20">
        <v>25.4</v>
      </c>
      <c r="G35" s="20">
        <v>26.4</v>
      </c>
      <c r="H35" s="20">
        <v>27.5</v>
      </c>
    </row>
    <row r="36" spans="1:8" ht="38.25" customHeight="1" x14ac:dyDescent="0.3">
      <c r="A36" s="3" t="s">
        <v>28</v>
      </c>
      <c r="B36" s="3" t="s">
        <v>29</v>
      </c>
      <c r="C36" s="11" t="s">
        <v>67</v>
      </c>
      <c r="D36" s="12" t="s">
        <v>33</v>
      </c>
      <c r="E36" s="19" t="s">
        <v>33</v>
      </c>
      <c r="F36" s="20">
        <f>F37</f>
        <v>106.9</v>
      </c>
      <c r="G36" s="20">
        <f t="shared" ref="G36:H36" si="8">G37</f>
        <v>111.3</v>
      </c>
      <c r="H36" s="20">
        <f t="shared" si="8"/>
        <v>115.8</v>
      </c>
    </row>
    <row r="37" spans="1:8" ht="106.9" customHeight="1" x14ac:dyDescent="0.3">
      <c r="A37" s="5" t="s">
        <v>28</v>
      </c>
      <c r="B37" s="5" t="s">
        <v>29</v>
      </c>
      <c r="C37" s="11" t="s">
        <v>68</v>
      </c>
      <c r="D37" s="12" t="s">
        <v>34</v>
      </c>
      <c r="E37" s="19" t="s">
        <v>34</v>
      </c>
      <c r="F37" s="20">
        <f>F38</f>
        <v>106.9</v>
      </c>
      <c r="G37" s="20">
        <f t="shared" ref="G37:H37" si="9">G38</f>
        <v>111.3</v>
      </c>
      <c r="H37" s="20">
        <f t="shared" si="9"/>
        <v>115.8</v>
      </c>
    </row>
    <row r="38" spans="1:8" ht="93" customHeight="1" x14ac:dyDescent="0.3">
      <c r="A38" s="5" t="s">
        <v>28</v>
      </c>
      <c r="B38" s="5" t="s">
        <v>29</v>
      </c>
      <c r="C38" s="11" t="s">
        <v>69</v>
      </c>
      <c r="D38" s="12" t="s">
        <v>35</v>
      </c>
      <c r="E38" s="19" t="s">
        <v>35</v>
      </c>
      <c r="F38" s="20">
        <f>F39</f>
        <v>106.9</v>
      </c>
      <c r="G38" s="20">
        <f t="shared" ref="G38:H38" si="10">G39</f>
        <v>111.3</v>
      </c>
      <c r="H38" s="20">
        <f t="shared" si="10"/>
        <v>115.8</v>
      </c>
    </row>
    <row r="39" spans="1:8" ht="82.9" customHeight="1" x14ac:dyDescent="0.3">
      <c r="A39" s="5" t="s">
        <v>28</v>
      </c>
      <c r="B39" s="5" t="s">
        <v>29</v>
      </c>
      <c r="C39" s="11" t="s">
        <v>70</v>
      </c>
      <c r="D39" s="12" t="s">
        <v>36</v>
      </c>
      <c r="E39" s="19" t="s">
        <v>36</v>
      </c>
      <c r="F39" s="20">
        <v>106.9</v>
      </c>
      <c r="G39" s="20">
        <v>111.3</v>
      </c>
      <c r="H39" s="20">
        <v>115.8</v>
      </c>
    </row>
    <row r="40" spans="1:8" s="26" customFormat="1" ht="18.399999999999999" customHeight="1" x14ac:dyDescent="0.3">
      <c r="A40" s="28" t="s">
        <v>28</v>
      </c>
      <c r="B40" s="28" t="s">
        <v>29</v>
      </c>
      <c r="C40" s="22" t="s">
        <v>71</v>
      </c>
      <c r="D40" s="23" t="s">
        <v>37</v>
      </c>
      <c r="E40" s="24" t="s">
        <v>37</v>
      </c>
      <c r="F40" s="25">
        <f>F41</f>
        <v>10789.5</v>
      </c>
      <c r="G40" s="25">
        <f t="shared" ref="G40:H40" si="11">G41</f>
        <v>6941.3</v>
      </c>
      <c r="H40" s="25">
        <f t="shared" si="11"/>
        <v>2440</v>
      </c>
    </row>
    <row r="41" spans="1:8" s="26" customFormat="1" ht="37.9" customHeight="1" x14ac:dyDescent="0.3">
      <c r="A41" s="29" t="s">
        <v>28</v>
      </c>
      <c r="B41" s="29" t="s">
        <v>29</v>
      </c>
      <c r="C41" s="22" t="s">
        <v>72</v>
      </c>
      <c r="D41" s="23" t="s">
        <v>38</v>
      </c>
      <c r="E41" s="24" t="s">
        <v>38</v>
      </c>
      <c r="F41" s="25">
        <f>F42+F47</f>
        <v>10789.5</v>
      </c>
      <c r="G41" s="25">
        <f>G42+G47</f>
        <v>6941.3</v>
      </c>
      <c r="H41" s="25">
        <f>H42+H47</f>
        <v>2440</v>
      </c>
    </row>
    <row r="42" spans="1:8" s="26" customFormat="1" ht="21" customHeight="1" x14ac:dyDescent="0.3">
      <c r="A42" s="21" t="s">
        <v>28</v>
      </c>
      <c r="B42" s="21" t="s">
        <v>29</v>
      </c>
      <c r="C42" s="22" t="s">
        <v>73</v>
      </c>
      <c r="D42" s="23" t="s">
        <v>39</v>
      </c>
      <c r="E42" s="24" t="s">
        <v>39</v>
      </c>
      <c r="F42" s="25">
        <f>F43+F45</f>
        <v>10378.5</v>
      </c>
      <c r="G42" s="25">
        <f>G43+G45</f>
        <v>6492.9000000000005</v>
      </c>
      <c r="H42" s="25">
        <f>H43+H45</f>
        <v>1975.8999999999999</v>
      </c>
    </row>
    <row r="43" spans="1:8" s="26" customFormat="1" ht="43.5" customHeight="1" x14ac:dyDescent="0.3">
      <c r="A43" s="21" t="s">
        <v>28</v>
      </c>
      <c r="B43" s="21" t="s">
        <v>29</v>
      </c>
      <c r="C43" s="22" t="s">
        <v>101</v>
      </c>
      <c r="D43" s="23" t="s">
        <v>40</v>
      </c>
      <c r="E43" s="27" t="s">
        <v>102</v>
      </c>
      <c r="F43" s="25">
        <f>F44</f>
        <v>807.3</v>
      </c>
      <c r="G43" s="25">
        <f t="shared" ref="G43:H43" si="12">G44</f>
        <v>0</v>
      </c>
      <c r="H43" s="25">
        <f t="shared" si="12"/>
        <v>0</v>
      </c>
    </row>
    <row r="44" spans="1:8" s="26" customFormat="1" ht="60.75" customHeight="1" x14ac:dyDescent="0.3">
      <c r="A44" s="21"/>
      <c r="B44" s="21"/>
      <c r="C44" s="22" t="s">
        <v>83</v>
      </c>
      <c r="D44" s="23"/>
      <c r="E44" s="27" t="s">
        <v>84</v>
      </c>
      <c r="F44" s="25">
        <v>807.3</v>
      </c>
      <c r="G44" s="25">
        <v>0</v>
      </c>
      <c r="H44" s="25">
        <v>0</v>
      </c>
    </row>
    <row r="45" spans="1:8" s="26" customFormat="1" ht="60.75" customHeight="1" x14ac:dyDescent="0.3">
      <c r="A45" s="21"/>
      <c r="B45" s="21"/>
      <c r="C45" s="22" t="s">
        <v>103</v>
      </c>
      <c r="D45" s="23"/>
      <c r="E45" s="27" t="s">
        <v>104</v>
      </c>
      <c r="F45" s="25">
        <f>F46</f>
        <v>9571.2000000000007</v>
      </c>
      <c r="G45" s="25">
        <f t="shared" ref="G45:H45" si="13">G46</f>
        <v>6492.9000000000005</v>
      </c>
      <c r="H45" s="25">
        <f t="shared" si="13"/>
        <v>1975.8999999999999</v>
      </c>
    </row>
    <row r="46" spans="1:8" s="26" customFormat="1" ht="60.75" customHeight="1" x14ac:dyDescent="0.3">
      <c r="A46" s="21"/>
      <c r="B46" s="21"/>
      <c r="C46" s="22" t="s">
        <v>105</v>
      </c>
      <c r="D46" s="23"/>
      <c r="E46" s="27" t="s">
        <v>106</v>
      </c>
      <c r="F46" s="25">
        <f>1311+8260.2</f>
        <v>9571.2000000000007</v>
      </c>
      <c r="G46" s="25">
        <f>509.8+5983.1</f>
        <v>6492.9000000000005</v>
      </c>
      <c r="H46" s="25">
        <f>378.8+1597.1</f>
        <v>1975.8999999999999</v>
      </c>
    </row>
    <row r="47" spans="1:8" s="26" customFormat="1" ht="31.5" customHeight="1" x14ac:dyDescent="0.3">
      <c r="A47" s="21" t="s">
        <v>28</v>
      </c>
      <c r="B47" s="21" t="s">
        <v>29</v>
      </c>
      <c r="C47" s="22" t="s">
        <v>74</v>
      </c>
      <c r="D47" s="23" t="s">
        <v>41</v>
      </c>
      <c r="E47" s="24" t="s">
        <v>41</v>
      </c>
      <c r="F47" s="25">
        <f>F49+F50</f>
        <v>411</v>
      </c>
      <c r="G47" s="25">
        <f t="shared" ref="G47:H47" si="14">G49+G50</f>
        <v>448.4</v>
      </c>
      <c r="H47" s="25">
        <f t="shared" si="14"/>
        <v>464.09999999999997</v>
      </c>
    </row>
    <row r="48" spans="1:8" s="26" customFormat="1" ht="45.6" customHeight="1" x14ac:dyDescent="0.3">
      <c r="A48" s="21" t="s">
        <v>28</v>
      </c>
      <c r="B48" s="21" t="s">
        <v>29</v>
      </c>
      <c r="C48" s="22" t="s">
        <v>75</v>
      </c>
      <c r="D48" s="23" t="s">
        <v>42</v>
      </c>
      <c r="E48" s="24" t="s">
        <v>42</v>
      </c>
      <c r="F48" s="25">
        <f>F49</f>
        <v>0.2</v>
      </c>
      <c r="G48" s="25">
        <f t="shared" ref="G48:H48" si="15">G49</f>
        <v>0.2</v>
      </c>
      <c r="H48" s="25">
        <f t="shared" si="15"/>
        <v>0.2</v>
      </c>
    </row>
    <row r="49" spans="1:8" s="26" customFormat="1" ht="43.9" customHeight="1" x14ac:dyDescent="0.3">
      <c r="A49" s="21" t="s">
        <v>28</v>
      </c>
      <c r="B49" s="21" t="s">
        <v>29</v>
      </c>
      <c r="C49" s="22" t="s">
        <v>76</v>
      </c>
      <c r="D49" s="23" t="s">
        <v>43</v>
      </c>
      <c r="E49" s="24" t="s">
        <v>43</v>
      </c>
      <c r="F49" s="25">
        <v>0.2</v>
      </c>
      <c r="G49" s="25">
        <v>0.2</v>
      </c>
      <c r="H49" s="25">
        <v>0.2</v>
      </c>
    </row>
    <row r="50" spans="1:8" s="26" customFormat="1" ht="62.25" customHeight="1" x14ac:dyDescent="0.3">
      <c r="A50" s="21" t="s">
        <v>28</v>
      </c>
      <c r="B50" s="21" t="s">
        <v>29</v>
      </c>
      <c r="C50" s="22" t="s">
        <v>77</v>
      </c>
      <c r="D50" s="23" t="s">
        <v>44</v>
      </c>
      <c r="E50" s="24" t="s">
        <v>86</v>
      </c>
      <c r="F50" s="25">
        <f>F51</f>
        <v>410.8</v>
      </c>
      <c r="G50" s="25">
        <f>G51</f>
        <v>448.2</v>
      </c>
      <c r="H50" s="25">
        <f>H51</f>
        <v>463.9</v>
      </c>
    </row>
    <row r="51" spans="1:8" s="26" customFormat="1" ht="63.75" customHeight="1" x14ac:dyDescent="0.3">
      <c r="A51" s="21" t="s">
        <v>28</v>
      </c>
      <c r="B51" s="21" t="s">
        <v>29</v>
      </c>
      <c r="C51" s="22" t="s">
        <v>78</v>
      </c>
      <c r="D51" s="23" t="s">
        <v>45</v>
      </c>
      <c r="E51" s="24" t="s">
        <v>87</v>
      </c>
      <c r="F51" s="25">
        <v>410.8</v>
      </c>
      <c r="G51" s="25">
        <v>448.2</v>
      </c>
      <c r="H51" s="25">
        <v>463.9</v>
      </c>
    </row>
    <row r="52" spans="1:8" s="26" customFormat="1" ht="27.75" customHeight="1" x14ac:dyDescent="0.3">
      <c r="A52" s="21" t="s">
        <v>28</v>
      </c>
      <c r="B52" s="21" t="s">
        <v>29</v>
      </c>
      <c r="C52" s="22"/>
      <c r="D52" s="23" t="s">
        <v>46</v>
      </c>
      <c r="E52" s="24" t="s">
        <v>46</v>
      </c>
      <c r="F52" s="25">
        <f>F13+F40</f>
        <v>16977</v>
      </c>
      <c r="G52" s="25">
        <f t="shared" ref="G52:H52" si="16">G13+G40</f>
        <v>13279.8</v>
      </c>
      <c r="H52" s="25">
        <f t="shared" si="16"/>
        <v>8995.9000000000015</v>
      </c>
    </row>
    <row r="53" spans="1:8" ht="31.7" customHeight="1" x14ac:dyDescent="0.25">
      <c r="A53" s="5" t="s">
        <v>28</v>
      </c>
      <c r="B53" s="5" t="s">
        <v>29</v>
      </c>
    </row>
    <row r="54" spans="1:8" ht="15.75" x14ac:dyDescent="0.25">
      <c r="A54" s="5"/>
      <c r="B54" s="5"/>
    </row>
    <row r="55" spans="1:8" ht="15" x14ac:dyDescent="0.25"/>
    <row r="56" spans="1:8" ht="18" customHeight="1" x14ac:dyDescent="0.3">
      <c r="C56" s="14" t="s">
        <v>79</v>
      </c>
      <c r="D56" s="14"/>
      <c r="E56" s="15"/>
    </row>
    <row r="57" spans="1:8" ht="18" customHeight="1" x14ac:dyDescent="0.3">
      <c r="C57" s="16" t="s">
        <v>80</v>
      </c>
      <c r="D57" s="17"/>
      <c r="E57" s="15"/>
    </row>
    <row r="58" spans="1:8" ht="18" customHeight="1" x14ac:dyDescent="0.25">
      <c r="C58" s="13"/>
      <c r="D58" s="13"/>
      <c r="E58" s="13"/>
    </row>
  </sheetData>
  <mergeCells count="12">
    <mergeCell ref="E4:H4"/>
    <mergeCell ref="E2:H2"/>
    <mergeCell ref="E3:H3"/>
    <mergeCell ref="G9:G11"/>
    <mergeCell ref="F9:F11"/>
    <mergeCell ref="H9:H11"/>
    <mergeCell ref="E9:E11"/>
    <mergeCell ref="A9:A11"/>
    <mergeCell ref="C9:C11"/>
    <mergeCell ref="B9:B11"/>
    <mergeCell ref="D9:D11"/>
    <mergeCell ref="C7:H7"/>
  </mergeCells>
  <pageMargins left="0.39370078740157483" right="0.39370078740157483" top="0.59055118110236227" bottom="0.59055118110236227" header="0.39370078740157483" footer="0.3937007874015748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2024-12-27T12:32:57Z</cp:lastPrinted>
  <dcterms:created xsi:type="dcterms:W3CDTF">2019-08-28T13:23:57Z</dcterms:created>
  <dcterms:modified xsi:type="dcterms:W3CDTF">2025-05-29T09:52:16Z</dcterms:modified>
</cp:coreProperties>
</file>