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externalReferences>
    <externalReference r:id="rId5"/>
  </externalReference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Источники!$F$39</definedName>
    <definedName name="LAST_CELL" localSheetId="1">Расходы!$F$122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Источники!$A$27</definedName>
    <definedName name="REND_1" localSheetId="1">Расходы!$A$123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52" i="1" l="1"/>
  <c r="E53" i="1"/>
  <c r="E54" i="1"/>
  <c r="E48" i="1"/>
  <c r="E26" i="3" l="1"/>
  <c r="E25" i="3" s="1"/>
  <c r="E24" i="3" s="1"/>
  <c r="E22" i="3"/>
  <c r="E21" i="3" s="1"/>
  <c r="E20" i="3" s="1"/>
  <c r="E19" i="3" l="1"/>
  <c r="E18" i="3" s="1"/>
  <c r="E12" i="3" s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51" i="1"/>
  <c r="F52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</calcChain>
</file>

<file path=xl/sharedStrings.xml><?xml version="1.0" encoding="utf-8"?>
<sst xmlns="http://schemas.openxmlformats.org/spreadsheetml/2006/main" count="685" uniqueCount="353">
  <si>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</si>
  <si>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</si>
  <si>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</si>
  <si>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</si>
  <si>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</si>
  <si>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</si>
  <si>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</si>
  <si>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</si>
  <si>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</si>
  <si>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</si>
  <si>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</si>
  <si>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</si>
  <si>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</si>
  <si>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</si>
  <si>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</si>
  <si>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ППО Елизаветовского сельского поселения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</si>
  <si>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</si>
  <si>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</si>
  <si>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</si>
  <si>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</si>
  <si>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</si>
  <si>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</si>
  <si>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</si>
  <si>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</si>
  <si>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</si>
  <si>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</si>
  <si>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</si>
  <si>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</si>
  <si>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</si>
  <si>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</si>
  <si>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</si>
  <si>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</si>
  <si>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</si>
  <si>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</si>
  <si>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</si>
  <si>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</si>
  <si>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</si>
  <si>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</si>
  <si>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</si>
  <si>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</si>
  <si>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</si>
  <si>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</si>
  <si>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</si>
  <si>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</si>
  <si>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</si>
  <si>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</si>
  <si>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</si>
  <si>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</si>
  <si>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</si>
  <si>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</si>
  <si>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</si>
  <si>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</si>
  <si>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</si>
  <si>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</si>
  <si>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</si>
  <si>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</si>
  <si>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</si>
  <si>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</si>
  <si>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</si>
  <si>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</si>
  <si>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</si>
  <si>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</si>
  <si>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</si>
  <si>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</si>
  <si>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</si>
  <si>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</si>
  <si>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</si>
  <si>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</si>
  <si>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</si>
  <si>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</si>
  <si>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</si>
  <si>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</si>
  <si>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</si>
  <si>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</si>
  <si>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</si>
  <si>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</si>
  <si>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</si>
  <si>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</si>
  <si>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</si>
  <si>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</si>
  <si>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</si>
  <si>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</si>
  <si>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</si>
  <si>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</si>
  <si>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</si>
  <si>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</si>
  <si>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</si>
  <si>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</si>
  <si>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</si>
  <si>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</si>
  <si>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</si>
  <si>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</si>
  <si>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</si>
  <si>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</si>
  <si>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</si>
  <si>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</si>
  <si>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</si>
  <si>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</si>
  <si>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</si>
  <si>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</si>
  <si>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</si>
  <si>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</si>
  <si>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</si>
  <si>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</si>
  <si>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</si>
  <si>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</si>
  <si>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</si>
  <si>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</si>
  <si>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</si>
  <si>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</si>
  <si>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</si>
  <si>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</si>
  <si>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</si>
  <si>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</si>
  <si>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</si>
  <si>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</si>
  <si>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</si>
  <si>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</si>
  <si>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</si>
  <si>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</si>
  <si>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</si>
  <si>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</si>
  <si>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</si>
  <si>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</si>
  <si>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</si>
  <si>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</si>
  <si>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</si>
  <si>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</si>
  <si>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</si>
  <si>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</si>
  <si>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</si>
  <si>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</si>
  <si>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</si>
  <si>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</si>
  <si>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</si>
  <si>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</si>
  <si>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</si>
  <si>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</si>
  <si>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</si>
  <si>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</si>
  <si>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</si>
  <si>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</si>
  <si>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</si>
  <si>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</si>
  <si>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</si>
  <si>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</si>
  <si>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</si>
  <si>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</si>
  <si>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</si>
  <si>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</si>
  <si>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</si>
  <si>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</si>
  <si>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</si>
  <si>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</si>
  <si>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</si>
  <si>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</si>
  <si>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</si>
  <si>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</si>
  <si>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</si>
  <si>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</si>
  <si>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</si>
  <si>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</si>
  <si>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</si>
  <si>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</si>
  <si>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</si>
  <si>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</si>
  <si>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</si>
  <si>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</si>
  <si>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</si>
  <si>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</si>
  <si>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</si>
  <si>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</si>
  <si>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</si>
  <si>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</si>
  <si>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</si>
  <si>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</si>
  <si>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</si>
  <si>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</si>
  <si>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</si>
  <si>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</si>
  <si>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</si>
  <si>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</si>
  <si>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</si>
  <si>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</si>
  <si>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</si>
  <si>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</si>
  <si>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</si>
  <si>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</si>
  <si>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</si>
  <si>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</si>
  <si>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</si>
  <si>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000 0104 0000000000 243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</si>
  <si>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</si>
  <si>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</si>
  <si>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</si>
  <si>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</si>
  <si>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</si>
  <si>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</si>
  <si>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</si>
  <si>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</si>
  <si>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</si>
  <si>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</si>
  <si>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</si>
  <si>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</si>
  <si>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</si>
  <si>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</si>
  <si>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</si>
  <si>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</si>
  <si>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</si>
  <si>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</si>
  <si>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</si>
  <si>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</si>
  <si>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</si>
  <si>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</si>
  <si>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</si>
  <si>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</si>
  <si>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</si>
  <si>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</si>
  <si>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</si>
  <si>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</si>
  <si>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</si>
  <si>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</si>
  <si>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</si>
  <si>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</si>
  <si>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</si>
  <si>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</si>
  <si>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</si>
  <si>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</si>
  <si>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</si>
  <si>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</si>
  <si>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</si>
  <si>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</si>
  <si>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</si>
  <si>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</si>
  <si>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</si>
  <si>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</si>
  <si>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</si>
  <si>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</si>
  <si>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</si>
  <si>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</si>
  <si>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</si>
  <si>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</si>
  <si>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</si>
  <si>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</si>
  <si>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</si>
  <si>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</si>
  <si>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</si>
  <si>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</si>
  <si>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</si>
  <si>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</si>
  <si>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</si>
  <si>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</si>
  <si>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</si>
  <si>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</si>
  <si>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</si>
  <si>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</si>
  <si>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</si>
  <si>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</si>
  <si>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</si>
  <si>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</si>
  <si>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</si>
  <si>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</si>
  <si>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</si>
  <si>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</si>
  <si>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</si>
  <si>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</si>
  <si>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</si>
  <si>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</si>
  <si>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</si>
  <si>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</si>
  <si>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</si>
  <si>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</si>
  <si>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</si>
  <si>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</si>
  <si>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</si>
  <si>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</si>
  <si>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</si>
  <si>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</si>
  <si>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</si>
  <si>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</si>
  <si>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</si>
  <si>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</si>
  <si>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</si>
  <si>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</si>
  <si>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</si>
  <si>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</si>
  <si>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</si>
  <si>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</si>
  <si>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</si>
  <si>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</si>
  <si>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</si>
  <si>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</si>
  <si>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</si>
  <si>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</si>
  <si>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</si>
  <si>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</si>
  <si>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</si>
  <si>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</si>
  <si>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</si>
  <si>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</si>
  <si>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</si>
  <si>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</si>
  <si>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</si>
  <si>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</si>
  <si>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</si>
  <si>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</si>
  <si>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</si>
  <si>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</si>
  <si>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</si>
  <si>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</si>
  <si>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</si>
  <si>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</si>
  <si>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</si>
  <si>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</si>
  <si>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</si>
  <si>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</si>
  <si>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</si>
  <si>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</si>
  <si>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</si>
  <si>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</si>
  <si>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</si>
  <si>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</si>
  <si>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</si>
  <si>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</si>
  <si>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</si>
  <si>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</si>
  <si>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</si>
  <si>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</si>
  <si>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</si>
  <si>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</si>
  <si>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</si>
  <si>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</si>
  <si>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</si>
  <si>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</si>
  <si>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</si>
  <si>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</si>
  <si>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</si>
  <si>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</si>
  <si>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</si>
  <si>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</si>
  <si>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</si>
  <si>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</si>
  <si>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058001-04</t>
  </si>
  <si>
    <t>Доходы/PERIOD</t>
  </si>
  <si>
    <t>"02"   декабря   2020  г.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</si>
  <si>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</si>
  <si>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</si>
  <si>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</si>
  <si>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</si>
  <si>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</si>
  <si>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</si>
  <si>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</si>
  <si>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на 01 декабря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</si>
</sst>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#,##0.00_ ;[Red]\-#,##0.00\ 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2" fillId="2" borderId="31" xfId="0" applyNumberFormat="1" applyFont="1" applyFill="1" applyBorder="1" applyAlignment="1" applyProtection="1">
      <alignment horizontal="left"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" fontId="2" fillId="2" borderId="15" xfId="0" applyNumberFormat="1" applyFont="1" applyFill="1" applyBorder="1" applyAlignment="1" applyProtection="1">
      <alignment horizontal="right"/>
    </xf>
    <xf numFmtId="0" fontId="5" fillId="2" borderId="0" xfId="0" applyFont="1" applyFill="1" applyAlignment="1">
      <alignment wrapText="1"/>
    </xf>
    <xf numFmtId="49" fontId="2" fillId="2" borderId="24" xfId="0" applyNumberFormat="1" applyFont="1" applyFill="1" applyBorder="1" applyAlignment="1" applyProtection="1">
      <alignment horizontal="left" wrapText="1"/>
    </xf>
    <xf numFmtId="166" fontId="2" fillId="0" borderId="24" xfId="0" applyNumberFormat="1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ru-RU" sz="1000">
                <a:effectLst/>
                <a:latin typeface="+mn-lt"/>
                <a:ea typeface="+mn-ea"/>
                <a:cs typeface="+mn-cs"/>
              </a:rPr>
              <a:t>В.С.Луговой</a:t>
            </a:r>
            <a:endParaRPr lang="ru-RU">
              <a:effectLst/>
            </a:endParaRPr>
          </a:p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ru-RU" sz="1000">
                <a:effectLst/>
                <a:latin typeface="+mn-lt"/>
                <a:ea typeface="+mn-ea"/>
                <a:cs typeface="+mn-cs"/>
              </a:rPr>
              <a:t>А.В.Дуюн</a:t>
            </a:r>
            <a:endParaRPr lang="ru-RU">
              <a:effectLst/>
            </a:endParaRPr>
          </a:p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ru-RU" sz="1000">
                <a:effectLst/>
                <a:latin typeface="+mn-lt"/>
                <a:ea typeface="+mn-ea"/>
                <a:cs typeface="+mn-cs"/>
              </a:rPr>
              <a:t>А.В.Дуюн</a:t>
            </a:r>
            <a:endParaRPr lang="ru-RU">
              <a:effectLst/>
            </a:endParaRPr>
          </a:p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change\!\drivers\&#1076;&#1086;&#1075;&#1086;&#1074;&#1086;&#1088;&#1072;%202019\&#1076;&#1086;&#1087;&#1086;&#1083;&#1085;&#1080;&#1090;&#1077;&#1083;&#1100;&#1085;&#1072;&#1103;%20&#1088;&#1072;&#1089;&#1096;&#1080;&#1092;&#1088;&#1086;&#1074;&#1082;&#1072;\&#1053;&#1086;&#1074;&#1072;&#1103;%20&#1087;&#1072;&#1087;&#1082;&#1072;%20&#1076;&#1086;&#1087;\2020\&#1085;&#1072;%2001.12.2020\&#1082;&#1072;&#1088;&#1090;&#1086;&#1095;&#1082;&#1072;%20&#1085;&#1072;%2030.11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рточка учета доходов бюджета"/>
    </sheetNames>
    <sheetDataSet>
      <sheetData sheetId="0">
        <row r="29">
          <cell r="N29">
            <v>1743851.62</v>
          </cell>
        </row>
        <row r="30">
          <cell r="N30">
            <v>5308.75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workbookViewId="0">
      <selection activeCell="A10" sqref="A10:D1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2"/>
      <c r="B1" s="102"/>
      <c r="C1" s="102"/>
      <c r="D1" s="102"/>
      <c r="E1" s="2"/>
      <c r="F1" s="2"/>
    </row>
    <row r="2" spans="1:6" ht="16.899999999999999" customHeight="1" x14ac:dyDescent="0.25">
      <c r="A2" s="102" t="s">
        <v>0</v>
      </c>
      <c r="B2" s="102"/>
      <c r="C2" s="102"/>
      <c r="D2" s="102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3" t="s">
        <v>352</v>
      </c>
      <c r="B4" s="103"/>
      <c r="C4" s="103"/>
      <c r="D4" s="103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04" t="s">
        <v>14</v>
      </c>
      <c r="C6" s="105"/>
      <c r="D6" s="105"/>
      <c r="E6" s="3" t="s">
        <v>8</v>
      </c>
      <c r="F6" s="11" t="s">
        <v>18</v>
      </c>
    </row>
    <row r="7" spans="1:6" x14ac:dyDescent="0.2">
      <c r="A7" s="12" t="s">
        <v>9</v>
      </c>
      <c r="B7" s="106" t="s">
        <v>15</v>
      </c>
      <c r="C7" s="106"/>
      <c r="D7" s="106"/>
      <c r="E7" s="3" t="s">
        <v>10</v>
      </c>
      <c r="F7" s="13" t="s">
        <v>19</v>
      </c>
    </row>
    <row r="8" spans="1:6" x14ac:dyDescent="0.2">
      <c r="A8" s="12" t="s">
        <v>11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2" t="s">
        <v>20</v>
      </c>
      <c r="B10" s="102"/>
      <c r="C10" s="102"/>
      <c r="D10" s="102"/>
      <c r="E10" s="1"/>
      <c r="F10" s="18"/>
    </row>
    <row r="11" spans="1:6" ht="4.1500000000000004" customHeight="1" x14ac:dyDescent="0.2">
      <c r="A11" s="113" t="s">
        <v>21</v>
      </c>
      <c r="B11" s="107" t="s">
        <v>22</v>
      </c>
      <c r="C11" s="107" t="s">
        <v>23</v>
      </c>
      <c r="D11" s="110" t="s">
        <v>24</v>
      </c>
      <c r="E11" s="110" t="s">
        <v>25</v>
      </c>
      <c r="F11" s="116" t="s">
        <v>26</v>
      </c>
    </row>
    <row r="12" spans="1:6" ht="3.6" customHeight="1" x14ac:dyDescent="0.2">
      <c r="A12" s="114"/>
      <c r="B12" s="108"/>
      <c r="C12" s="108"/>
      <c r="D12" s="111"/>
      <c r="E12" s="111"/>
      <c r="F12" s="117"/>
    </row>
    <row r="13" spans="1:6" ht="3" customHeight="1" x14ac:dyDescent="0.2">
      <c r="A13" s="114"/>
      <c r="B13" s="108"/>
      <c r="C13" s="108"/>
      <c r="D13" s="111"/>
      <c r="E13" s="111"/>
      <c r="F13" s="117"/>
    </row>
    <row r="14" spans="1:6" ht="3" customHeight="1" x14ac:dyDescent="0.2">
      <c r="A14" s="114"/>
      <c r="B14" s="108"/>
      <c r="C14" s="108"/>
      <c r="D14" s="111"/>
      <c r="E14" s="111"/>
      <c r="F14" s="117"/>
    </row>
    <row r="15" spans="1:6" ht="3" customHeight="1" x14ac:dyDescent="0.2">
      <c r="A15" s="114"/>
      <c r="B15" s="108"/>
      <c r="C15" s="108"/>
      <c r="D15" s="111"/>
      <c r="E15" s="111"/>
      <c r="F15" s="117"/>
    </row>
    <row r="16" spans="1:6" ht="3" customHeight="1" x14ac:dyDescent="0.2">
      <c r="A16" s="114"/>
      <c r="B16" s="108"/>
      <c r="C16" s="108"/>
      <c r="D16" s="111"/>
      <c r="E16" s="111"/>
      <c r="F16" s="117"/>
    </row>
    <row r="17" spans="1:6" ht="23.45" customHeight="1" x14ac:dyDescent="0.2">
      <c r="A17" s="115"/>
      <c r="B17" s="109"/>
      <c r="C17" s="109"/>
      <c r="D17" s="112"/>
      <c r="E17" s="112"/>
      <c r="F17" s="11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13981400</v>
      </c>
      <c r="E19" s="29">
        <v>14069895.23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5113500</v>
      </c>
      <c r="E21" s="38">
        <v>5504587.0700000003</v>
      </c>
      <c r="F21" s="39" t="str">
        <f t="shared" ref="F21:F56" si="0">IF(OR(D21="-",IF(E21="-",0,E21)&gt;=IF(D21="-",0,D21)),"-",IF(D21="-",0,D21)-IF(E21="-",0,E21))</f>
        <v>-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1108600</v>
      </c>
      <c r="E22" s="38">
        <v>1155614.6200000001</v>
      </c>
      <c r="F22" s="39" t="str">
        <f t="shared" si="0"/>
        <v>-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1108600</v>
      </c>
      <c r="E23" s="38">
        <v>1155614.6200000001</v>
      </c>
      <c r="F23" s="39" t="str">
        <f t="shared" si="0"/>
        <v>-</v>
      </c>
    </row>
    <row r="24" spans="1:6" ht="73.7" customHeight="1" x14ac:dyDescent="0.2">
      <c r="A24" s="40" t="s">
        <v>40</v>
      </c>
      <c r="B24" s="36" t="s">
        <v>31</v>
      </c>
      <c r="C24" s="37" t="s">
        <v>41</v>
      </c>
      <c r="D24" s="38">
        <v>1108600</v>
      </c>
      <c r="E24" s="38">
        <v>1151171.55</v>
      </c>
      <c r="F24" s="39" t="str">
        <f t="shared" si="0"/>
        <v>-</v>
      </c>
    </row>
    <row r="25" spans="1:6" ht="110.65" customHeight="1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1150383.43</v>
      </c>
      <c r="F25" s="39" t="str">
        <f t="shared" si="0"/>
        <v>-</v>
      </c>
    </row>
    <row r="26" spans="1:6" ht="86.1" customHeight="1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582.54999999999995</v>
      </c>
      <c r="F26" s="39" t="str">
        <f t="shared" si="0"/>
        <v>-</v>
      </c>
    </row>
    <row r="27" spans="1:6" ht="110.65" customHeight="1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205.57</v>
      </c>
      <c r="F27" s="39" t="str">
        <f t="shared" si="0"/>
        <v>-</v>
      </c>
    </row>
    <row r="28" spans="1:6" ht="110.65" customHeight="1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2254.33</v>
      </c>
      <c r="F28" s="39" t="str">
        <f t="shared" si="0"/>
        <v>-</v>
      </c>
    </row>
    <row r="29" spans="1:6" ht="147.6" customHeight="1" x14ac:dyDescent="0.2">
      <c r="A29" s="40" t="s">
        <v>51</v>
      </c>
      <c r="B29" s="36" t="s">
        <v>31</v>
      </c>
      <c r="C29" s="37" t="s">
        <v>52</v>
      </c>
      <c r="D29" s="38" t="s">
        <v>44</v>
      </c>
      <c r="E29" s="38">
        <v>2122.02</v>
      </c>
      <c r="F29" s="39" t="str">
        <f t="shared" si="0"/>
        <v>-</v>
      </c>
    </row>
    <row r="30" spans="1:6" ht="123" customHeight="1" x14ac:dyDescent="0.2">
      <c r="A30" s="40" t="s">
        <v>53</v>
      </c>
      <c r="B30" s="36" t="s">
        <v>31</v>
      </c>
      <c r="C30" s="37" t="s">
        <v>54</v>
      </c>
      <c r="D30" s="38" t="s">
        <v>44</v>
      </c>
      <c r="E30" s="38">
        <v>132.31</v>
      </c>
      <c r="F30" s="39" t="str">
        <f t="shared" si="0"/>
        <v>-</v>
      </c>
    </row>
    <row r="31" spans="1:6" ht="49.15" customHeight="1" x14ac:dyDescent="0.2">
      <c r="A31" s="35" t="s">
        <v>55</v>
      </c>
      <c r="B31" s="36" t="s">
        <v>31</v>
      </c>
      <c r="C31" s="37" t="s">
        <v>56</v>
      </c>
      <c r="D31" s="38" t="s">
        <v>44</v>
      </c>
      <c r="E31" s="38">
        <v>2188.7399999999998</v>
      </c>
      <c r="F31" s="39" t="str">
        <f t="shared" si="0"/>
        <v>-</v>
      </c>
    </row>
    <row r="32" spans="1:6" ht="73.7" customHeight="1" x14ac:dyDescent="0.2">
      <c r="A32" s="35" t="s">
        <v>57</v>
      </c>
      <c r="B32" s="36" t="s">
        <v>31</v>
      </c>
      <c r="C32" s="37" t="s">
        <v>58</v>
      </c>
      <c r="D32" s="38" t="s">
        <v>44</v>
      </c>
      <c r="E32" s="38">
        <v>1917.54</v>
      </c>
      <c r="F32" s="39" t="str">
        <f t="shared" si="0"/>
        <v>-</v>
      </c>
    </row>
    <row r="33" spans="1:6" ht="49.15" customHeight="1" x14ac:dyDescent="0.2">
      <c r="A33" s="35" t="s">
        <v>59</v>
      </c>
      <c r="B33" s="36" t="s">
        <v>31</v>
      </c>
      <c r="C33" s="37" t="s">
        <v>60</v>
      </c>
      <c r="D33" s="38" t="s">
        <v>44</v>
      </c>
      <c r="E33" s="38">
        <v>211.2</v>
      </c>
      <c r="F33" s="39" t="str">
        <f t="shared" si="0"/>
        <v>-</v>
      </c>
    </row>
    <row r="34" spans="1:6" ht="86.1" customHeight="1" x14ac:dyDescent="0.2">
      <c r="A34" s="35" t="s">
        <v>61</v>
      </c>
      <c r="B34" s="36" t="s">
        <v>31</v>
      </c>
      <c r="C34" s="37" t="s">
        <v>62</v>
      </c>
      <c r="D34" s="38" t="s">
        <v>44</v>
      </c>
      <c r="E34" s="38">
        <v>60</v>
      </c>
      <c r="F34" s="39" t="str">
        <f t="shared" si="0"/>
        <v>-</v>
      </c>
    </row>
    <row r="35" spans="1:6" x14ac:dyDescent="0.2">
      <c r="A35" s="35" t="s">
        <v>63</v>
      </c>
      <c r="B35" s="36" t="s">
        <v>31</v>
      </c>
      <c r="C35" s="37" t="s">
        <v>64</v>
      </c>
      <c r="D35" s="38">
        <v>1171900</v>
      </c>
      <c r="E35" s="38">
        <v>1833881.69</v>
      </c>
      <c r="F35" s="39" t="str">
        <f t="shared" si="0"/>
        <v>-</v>
      </c>
    </row>
    <row r="36" spans="1:6" x14ac:dyDescent="0.2">
      <c r="A36" s="35" t="s">
        <v>65</v>
      </c>
      <c r="B36" s="36" t="s">
        <v>31</v>
      </c>
      <c r="C36" s="37" t="s">
        <v>66</v>
      </c>
      <c r="D36" s="38">
        <v>1171900</v>
      </c>
      <c r="E36" s="38">
        <v>1833881.69</v>
      </c>
      <c r="F36" s="39" t="str">
        <f t="shared" si="0"/>
        <v>-</v>
      </c>
    </row>
    <row r="37" spans="1:6" x14ac:dyDescent="0.2">
      <c r="A37" s="35" t="s">
        <v>65</v>
      </c>
      <c r="B37" s="36" t="s">
        <v>31</v>
      </c>
      <c r="C37" s="37" t="s">
        <v>67</v>
      </c>
      <c r="D37" s="38">
        <v>1171900</v>
      </c>
      <c r="E37" s="38">
        <v>1833881.69</v>
      </c>
      <c r="F37" s="39" t="str">
        <f t="shared" si="0"/>
        <v>-</v>
      </c>
    </row>
    <row r="38" spans="1:6" ht="49.15" customHeight="1" x14ac:dyDescent="0.2">
      <c r="A38" s="35" t="s">
        <v>68</v>
      </c>
      <c r="B38" s="36" t="s">
        <v>31</v>
      </c>
      <c r="C38" s="37" t="s">
        <v>69</v>
      </c>
      <c r="D38" s="38" t="s">
        <v>44</v>
      </c>
      <c r="E38" s="38">
        <v>1825706.46</v>
      </c>
      <c r="F38" s="39" t="str">
        <f t="shared" si="0"/>
        <v>-</v>
      </c>
    </row>
    <row r="39" spans="1:6" ht="24.6" customHeight="1" x14ac:dyDescent="0.2">
      <c r="A39" s="35" t="s">
        <v>70</v>
      </c>
      <c r="B39" s="36" t="s">
        <v>31</v>
      </c>
      <c r="C39" s="37" t="s">
        <v>71</v>
      </c>
      <c r="D39" s="38" t="s">
        <v>44</v>
      </c>
      <c r="E39" s="38">
        <v>7725.23</v>
      </c>
      <c r="F39" s="39" t="str">
        <f t="shared" si="0"/>
        <v>-</v>
      </c>
    </row>
    <row r="40" spans="1:6" ht="49.15" customHeight="1" x14ac:dyDescent="0.2">
      <c r="A40" s="35" t="s">
        <v>72</v>
      </c>
      <c r="B40" s="36" t="s">
        <v>31</v>
      </c>
      <c r="C40" s="37" t="s">
        <v>73</v>
      </c>
      <c r="D40" s="38" t="s">
        <v>44</v>
      </c>
      <c r="E40" s="38">
        <v>450</v>
      </c>
      <c r="F40" s="39" t="str">
        <f t="shared" si="0"/>
        <v>-</v>
      </c>
    </row>
    <row r="41" spans="1:6" x14ac:dyDescent="0.2">
      <c r="A41" s="35" t="s">
        <v>74</v>
      </c>
      <c r="B41" s="36" t="s">
        <v>31</v>
      </c>
      <c r="C41" s="37" t="s">
        <v>75</v>
      </c>
      <c r="D41" s="38">
        <v>2723800</v>
      </c>
      <c r="E41" s="38">
        <v>2386773.4900000002</v>
      </c>
      <c r="F41" s="39">
        <f t="shared" si="0"/>
        <v>337026.50999999978</v>
      </c>
    </row>
    <row r="42" spans="1:6" x14ac:dyDescent="0.2">
      <c r="A42" s="35" t="s">
        <v>76</v>
      </c>
      <c r="B42" s="36" t="s">
        <v>31</v>
      </c>
      <c r="C42" s="37" t="s">
        <v>77</v>
      </c>
      <c r="D42" s="38">
        <v>90200</v>
      </c>
      <c r="E42" s="38">
        <v>99413.05</v>
      </c>
      <c r="F42" s="39" t="str">
        <f t="shared" si="0"/>
        <v>-</v>
      </c>
    </row>
    <row r="43" spans="1:6" ht="49.15" customHeight="1" x14ac:dyDescent="0.2">
      <c r="A43" s="35" t="s">
        <v>78</v>
      </c>
      <c r="B43" s="36" t="s">
        <v>31</v>
      </c>
      <c r="C43" s="37" t="s">
        <v>79</v>
      </c>
      <c r="D43" s="38">
        <v>90200</v>
      </c>
      <c r="E43" s="38">
        <v>99413.05</v>
      </c>
      <c r="F43" s="39" t="str">
        <f t="shared" si="0"/>
        <v>-</v>
      </c>
    </row>
    <row r="44" spans="1:6" ht="73.7" customHeight="1" x14ac:dyDescent="0.2">
      <c r="A44" s="35" t="s">
        <v>80</v>
      </c>
      <c r="B44" s="36" t="s">
        <v>31</v>
      </c>
      <c r="C44" s="37" t="s">
        <v>81</v>
      </c>
      <c r="D44" s="38" t="s">
        <v>44</v>
      </c>
      <c r="E44" s="38">
        <v>98555.520000000004</v>
      </c>
      <c r="F44" s="39" t="str">
        <f t="shared" si="0"/>
        <v>-</v>
      </c>
    </row>
    <row r="45" spans="1:6" ht="61.5" customHeight="1" x14ac:dyDescent="0.2">
      <c r="A45" s="35" t="s">
        <v>82</v>
      </c>
      <c r="B45" s="36" t="s">
        <v>31</v>
      </c>
      <c r="C45" s="37" t="s">
        <v>83</v>
      </c>
      <c r="D45" s="38" t="s">
        <v>44</v>
      </c>
      <c r="E45" s="38">
        <v>857.53</v>
      </c>
      <c r="F45" s="39" t="str">
        <f t="shared" si="0"/>
        <v>-</v>
      </c>
    </row>
    <row r="46" spans="1:6" x14ac:dyDescent="0.2">
      <c r="A46" s="35" t="s">
        <v>84</v>
      </c>
      <c r="B46" s="36" t="s">
        <v>31</v>
      </c>
      <c r="C46" s="37" t="s">
        <v>85</v>
      </c>
      <c r="D46" s="38">
        <v>2633600</v>
      </c>
      <c r="E46" s="38">
        <v>2287360.44</v>
      </c>
      <c r="F46" s="39">
        <f t="shared" si="0"/>
        <v>346239.56000000006</v>
      </c>
    </row>
    <row r="47" spans="1:6" x14ac:dyDescent="0.2">
      <c r="A47" s="35" t="s">
        <v>86</v>
      </c>
      <c r="B47" s="36" t="s">
        <v>31</v>
      </c>
      <c r="C47" s="37" t="s">
        <v>87</v>
      </c>
      <c r="D47" s="38">
        <v>175800</v>
      </c>
      <c r="E47" s="38">
        <v>538200.06999999995</v>
      </c>
      <c r="F47" s="39" t="str">
        <f t="shared" si="0"/>
        <v>-</v>
      </c>
    </row>
    <row r="48" spans="1:6" ht="36.950000000000003" customHeight="1" x14ac:dyDescent="0.2">
      <c r="A48" s="35" t="s">
        <v>88</v>
      </c>
      <c r="B48" s="36" t="s">
        <v>31</v>
      </c>
      <c r="C48" s="37" t="s">
        <v>89</v>
      </c>
      <c r="D48" s="38">
        <v>175800</v>
      </c>
      <c r="E48" s="38">
        <f>E49+E50</f>
        <v>538200.06999999995</v>
      </c>
      <c r="F48" s="39" t="str">
        <f t="shared" si="0"/>
        <v>-</v>
      </c>
    </row>
    <row r="49" spans="1:6" ht="36.950000000000003" customHeight="1" x14ac:dyDescent="0.2">
      <c r="A49" s="95" t="s">
        <v>88</v>
      </c>
      <c r="B49" s="96" t="s">
        <v>31</v>
      </c>
      <c r="C49" s="97" t="s">
        <v>345</v>
      </c>
      <c r="D49" s="98" t="s">
        <v>44</v>
      </c>
      <c r="E49" s="101">
        <v>537926</v>
      </c>
      <c r="F49" s="39"/>
    </row>
    <row r="50" spans="1:6" ht="36.950000000000003" customHeight="1" x14ac:dyDescent="0.2">
      <c r="A50" s="95" t="s">
        <v>346</v>
      </c>
      <c r="B50" s="96" t="s">
        <v>31</v>
      </c>
      <c r="C50" s="97" t="s">
        <v>347</v>
      </c>
      <c r="D50" s="98" t="s">
        <v>44</v>
      </c>
      <c r="E50" s="101">
        <v>274.07</v>
      </c>
      <c r="F50" s="39"/>
    </row>
    <row r="51" spans="1:6" x14ac:dyDescent="0.2">
      <c r="A51" s="35" t="s">
        <v>90</v>
      </c>
      <c r="B51" s="36" t="s">
        <v>31</v>
      </c>
      <c r="C51" s="37" t="s">
        <v>91</v>
      </c>
      <c r="D51" s="38">
        <v>2457800</v>
      </c>
      <c r="E51" s="38">
        <v>1749160.37</v>
      </c>
      <c r="F51" s="39">
        <f t="shared" si="0"/>
        <v>708639.62999999989</v>
      </c>
    </row>
    <row r="52" spans="1:6" ht="36.950000000000003" customHeight="1" x14ac:dyDescent="0.2">
      <c r="A52" s="35" t="s">
        <v>92</v>
      </c>
      <c r="B52" s="36" t="s">
        <v>31</v>
      </c>
      <c r="C52" s="37" t="s">
        <v>93</v>
      </c>
      <c r="D52" s="38">
        <v>2457800</v>
      </c>
      <c r="E52" s="38">
        <f>E53+E54</f>
        <v>1749160.37</v>
      </c>
      <c r="F52" s="39">
        <f t="shared" si="0"/>
        <v>708639.62999999989</v>
      </c>
    </row>
    <row r="53" spans="1:6" ht="62.25" customHeight="1" x14ac:dyDescent="0.2">
      <c r="A53" s="99" t="s">
        <v>348</v>
      </c>
      <c r="B53" s="96" t="s">
        <v>31</v>
      </c>
      <c r="C53" s="97" t="s">
        <v>349</v>
      </c>
      <c r="D53" s="98" t="s">
        <v>44</v>
      </c>
      <c r="E53" s="38">
        <f>'[1]Карточка учета доходов бюджета'!N29</f>
        <v>1743851.62</v>
      </c>
      <c r="F53" s="39" t="s">
        <v>44</v>
      </c>
    </row>
    <row r="54" spans="1:6" ht="50.25" customHeight="1" x14ac:dyDescent="0.2">
      <c r="A54" s="100" t="s">
        <v>350</v>
      </c>
      <c r="B54" s="96" t="s">
        <v>31</v>
      </c>
      <c r="C54" s="97" t="s">
        <v>351</v>
      </c>
      <c r="D54" s="98" t="s">
        <v>44</v>
      </c>
      <c r="E54" s="38">
        <f>'[1]Карточка учета доходов бюджета'!N30</f>
        <v>5308.75</v>
      </c>
      <c r="F54" s="39" t="s">
        <v>44</v>
      </c>
    </row>
    <row r="55" spans="1:6" x14ac:dyDescent="0.2">
      <c r="A55" s="35" t="s">
        <v>94</v>
      </c>
      <c r="B55" s="36" t="s">
        <v>31</v>
      </c>
      <c r="C55" s="37" t="s">
        <v>95</v>
      </c>
      <c r="D55" s="38">
        <v>41600</v>
      </c>
      <c r="E55" s="38">
        <v>23840</v>
      </c>
      <c r="F55" s="39">
        <f t="shared" si="0"/>
        <v>17760</v>
      </c>
    </row>
    <row r="56" spans="1:6" ht="49.15" customHeight="1" x14ac:dyDescent="0.2">
      <c r="A56" s="35" t="s">
        <v>96</v>
      </c>
      <c r="B56" s="36" t="s">
        <v>31</v>
      </c>
      <c r="C56" s="37" t="s">
        <v>97</v>
      </c>
      <c r="D56" s="38">
        <v>41600</v>
      </c>
      <c r="E56" s="38">
        <v>23840</v>
      </c>
      <c r="F56" s="39">
        <f t="shared" si="0"/>
        <v>17760</v>
      </c>
    </row>
    <row r="57" spans="1:6" ht="73.7" customHeight="1" x14ac:dyDescent="0.2">
      <c r="A57" s="35" t="s">
        <v>98</v>
      </c>
      <c r="B57" s="36" t="s">
        <v>31</v>
      </c>
      <c r="C57" s="37" t="s">
        <v>99</v>
      </c>
      <c r="D57" s="38">
        <v>41600</v>
      </c>
      <c r="E57" s="38">
        <v>23840</v>
      </c>
      <c r="F57" s="39">
        <f t="shared" ref="F57:F79" si="1">IF(OR(D57="-",IF(E57="-",0,E57)&gt;=IF(D57="-",0,D57)),"-",IF(D57="-",0,D57)-IF(E57="-",0,E57))</f>
        <v>17760</v>
      </c>
    </row>
    <row r="58" spans="1:6" ht="73.7" customHeight="1" x14ac:dyDescent="0.2">
      <c r="A58" s="35" t="s">
        <v>98</v>
      </c>
      <c r="B58" s="36" t="s">
        <v>31</v>
      </c>
      <c r="C58" s="37" t="s">
        <v>100</v>
      </c>
      <c r="D58" s="38" t="s">
        <v>44</v>
      </c>
      <c r="E58" s="38">
        <v>23840</v>
      </c>
      <c r="F58" s="39" t="str">
        <f t="shared" si="1"/>
        <v>-</v>
      </c>
    </row>
    <row r="59" spans="1:6" ht="36.950000000000003" customHeight="1" x14ac:dyDescent="0.2">
      <c r="A59" s="35" t="s">
        <v>101</v>
      </c>
      <c r="B59" s="36" t="s">
        <v>31</v>
      </c>
      <c r="C59" s="37" t="s">
        <v>102</v>
      </c>
      <c r="D59" s="38">
        <v>67600</v>
      </c>
      <c r="E59" s="38">
        <v>79467.28</v>
      </c>
      <c r="F59" s="39" t="str">
        <f t="shared" si="1"/>
        <v>-</v>
      </c>
    </row>
    <row r="60" spans="1:6" ht="72" customHeight="1" x14ac:dyDescent="0.2">
      <c r="A60" s="40" t="s">
        <v>103</v>
      </c>
      <c r="B60" s="36" t="s">
        <v>31</v>
      </c>
      <c r="C60" s="37" t="s">
        <v>104</v>
      </c>
      <c r="D60" s="38">
        <v>67600</v>
      </c>
      <c r="E60" s="38">
        <v>79467.28</v>
      </c>
      <c r="F60" s="39" t="str">
        <f t="shared" si="1"/>
        <v>-</v>
      </c>
    </row>
    <row r="61" spans="1:6" ht="86.1" customHeight="1" x14ac:dyDescent="0.2">
      <c r="A61" s="40" t="s">
        <v>105</v>
      </c>
      <c r="B61" s="36" t="s">
        <v>31</v>
      </c>
      <c r="C61" s="37" t="s">
        <v>106</v>
      </c>
      <c r="D61" s="38">
        <v>67600</v>
      </c>
      <c r="E61" s="38">
        <v>79467.28</v>
      </c>
      <c r="F61" s="39" t="str">
        <f t="shared" si="1"/>
        <v>-</v>
      </c>
    </row>
    <row r="62" spans="1:6" ht="59.25" customHeight="1" x14ac:dyDescent="0.2">
      <c r="A62" s="35" t="s">
        <v>107</v>
      </c>
      <c r="B62" s="36" t="s">
        <v>31</v>
      </c>
      <c r="C62" s="37" t="s">
        <v>108</v>
      </c>
      <c r="D62" s="38">
        <v>67600</v>
      </c>
      <c r="E62" s="38">
        <v>79467.28</v>
      </c>
      <c r="F62" s="39" t="str">
        <f t="shared" si="1"/>
        <v>-</v>
      </c>
    </row>
    <row r="63" spans="1:6" ht="24.6" customHeight="1" x14ac:dyDescent="0.2">
      <c r="A63" s="35" t="s">
        <v>109</v>
      </c>
      <c r="B63" s="36" t="s">
        <v>31</v>
      </c>
      <c r="C63" s="37" t="s">
        <v>110</v>
      </c>
      <c r="D63" s="38" t="s">
        <v>44</v>
      </c>
      <c r="E63" s="38">
        <v>25009.99</v>
      </c>
      <c r="F63" s="39" t="str">
        <f t="shared" si="1"/>
        <v>-</v>
      </c>
    </row>
    <row r="64" spans="1:6" x14ac:dyDescent="0.2">
      <c r="A64" s="35" t="s">
        <v>111</v>
      </c>
      <c r="B64" s="36" t="s">
        <v>31</v>
      </c>
      <c r="C64" s="37" t="s">
        <v>112</v>
      </c>
      <c r="D64" s="38" t="s">
        <v>44</v>
      </c>
      <c r="E64" s="38">
        <v>25009.99</v>
      </c>
      <c r="F64" s="39" t="str">
        <f t="shared" si="1"/>
        <v>-</v>
      </c>
    </row>
    <row r="65" spans="1:6" ht="24.6" customHeight="1" x14ac:dyDescent="0.2">
      <c r="A65" s="35" t="s">
        <v>113</v>
      </c>
      <c r="B65" s="36" t="s">
        <v>31</v>
      </c>
      <c r="C65" s="37" t="s">
        <v>114</v>
      </c>
      <c r="D65" s="38" t="s">
        <v>44</v>
      </c>
      <c r="E65" s="38">
        <v>25009.99</v>
      </c>
      <c r="F65" s="39" t="str">
        <f t="shared" si="1"/>
        <v>-</v>
      </c>
    </row>
    <row r="66" spans="1:6" ht="24.6" customHeight="1" x14ac:dyDescent="0.2">
      <c r="A66" s="35" t="s">
        <v>115</v>
      </c>
      <c r="B66" s="36" t="s">
        <v>31</v>
      </c>
      <c r="C66" s="37" t="s">
        <v>116</v>
      </c>
      <c r="D66" s="38" t="s">
        <v>44</v>
      </c>
      <c r="E66" s="38">
        <v>25009.99</v>
      </c>
      <c r="F66" s="39" t="str">
        <f t="shared" si="1"/>
        <v>-</v>
      </c>
    </row>
    <row r="67" spans="1:6" x14ac:dyDescent="0.2">
      <c r="A67" s="35" t="s">
        <v>117</v>
      </c>
      <c r="B67" s="36" t="s">
        <v>31</v>
      </c>
      <c r="C67" s="37" t="s">
        <v>118</v>
      </c>
      <c r="D67" s="38">
        <v>8867900</v>
      </c>
      <c r="E67" s="38">
        <v>8565308.1600000001</v>
      </c>
      <c r="F67" s="39">
        <f t="shared" si="1"/>
        <v>302591.83999999985</v>
      </c>
    </row>
    <row r="68" spans="1:6" ht="36.950000000000003" customHeight="1" x14ac:dyDescent="0.2">
      <c r="A68" s="35" t="s">
        <v>119</v>
      </c>
      <c r="B68" s="36" t="s">
        <v>31</v>
      </c>
      <c r="C68" s="37" t="s">
        <v>120</v>
      </c>
      <c r="D68" s="38">
        <v>8867900</v>
      </c>
      <c r="E68" s="38">
        <v>8565308.1600000001</v>
      </c>
      <c r="F68" s="39">
        <f t="shared" si="1"/>
        <v>302591.83999999985</v>
      </c>
    </row>
    <row r="69" spans="1:6" ht="24.6" customHeight="1" x14ac:dyDescent="0.2">
      <c r="A69" s="35" t="s">
        <v>121</v>
      </c>
      <c r="B69" s="36" t="s">
        <v>31</v>
      </c>
      <c r="C69" s="37" t="s">
        <v>122</v>
      </c>
      <c r="D69" s="38">
        <v>7258700</v>
      </c>
      <c r="E69" s="38">
        <v>7016800</v>
      </c>
      <c r="F69" s="39">
        <f t="shared" si="1"/>
        <v>241900</v>
      </c>
    </row>
    <row r="70" spans="1:6" ht="24.6" customHeight="1" x14ac:dyDescent="0.2">
      <c r="A70" s="35" t="s">
        <v>123</v>
      </c>
      <c r="B70" s="36" t="s">
        <v>31</v>
      </c>
      <c r="C70" s="37" t="s">
        <v>124</v>
      </c>
      <c r="D70" s="38">
        <v>7258700</v>
      </c>
      <c r="E70" s="38">
        <v>7016800</v>
      </c>
      <c r="F70" s="39">
        <f t="shared" si="1"/>
        <v>241900</v>
      </c>
    </row>
    <row r="71" spans="1:6" ht="24.6" customHeight="1" x14ac:dyDescent="0.2">
      <c r="A71" s="35" t="s">
        <v>125</v>
      </c>
      <c r="B71" s="36" t="s">
        <v>31</v>
      </c>
      <c r="C71" s="37" t="s">
        <v>126</v>
      </c>
      <c r="D71" s="38">
        <v>7258700</v>
      </c>
      <c r="E71" s="38">
        <v>7016800</v>
      </c>
      <c r="F71" s="39">
        <f t="shared" si="1"/>
        <v>241900</v>
      </c>
    </row>
    <row r="72" spans="1:6" ht="24.6" customHeight="1" x14ac:dyDescent="0.2">
      <c r="A72" s="35" t="s">
        <v>127</v>
      </c>
      <c r="B72" s="36" t="s">
        <v>31</v>
      </c>
      <c r="C72" s="37" t="s">
        <v>128</v>
      </c>
      <c r="D72" s="38">
        <v>231300</v>
      </c>
      <c r="E72" s="38">
        <v>170608.16</v>
      </c>
      <c r="F72" s="39">
        <f t="shared" si="1"/>
        <v>60691.839999999997</v>
      </c>
    </row>
    <row r="73" spans="1:6" ht="36.950000000000003" customHeight="1" x14ac:dyDescent="0.2">
      <c r="A73" s="35" t="s">
        <v>129</v>
      </c>
      <c r="B73" s="36" t="s">
        <v>31</v>
      </c>
      <c r="C73" s="37" t="s">
        <v>130</v>
      </c>
      <c r="D73" s="38">
        <v>200</v>
      </c>
      <c r="E73" s="38">
        <v>200</v>
      </c>
      <c r="F73" s="39" t="str">
        <f t="shared" si="1"/>
        <v>-</v>
      </c>
    </row>
    <row r="74" spans="1:6" ht="36.950000000000003" customHeight="1" x14ac:dyDescent="0.2">
      <c r="A74" s="35" t="s">
        <v>131</v>
      </c>
      <c r="B74" s="36" t="s">
        <v>31</v>
      </c>
      <c r="C74" s="37" t="s">
        <v>132</v>
      </c>
      <c r="D74" s="38">
        <v>200</v>
      </c>
      <c r="E74" s="38">
        <v>200</v>
      </c>
      <c r="F74" s="39" t="str">
        <f t="shared" si="1"/>
        <v>-</v>
      </c>
    </row>
    <row r="75" spans="1:6" ht="36.950000000000003" customHeight="1" x14ac:dyDescent="0.2">
      <c r="A75" s="35" t="s">
        <v>133</v>
      </c>
      <c r="B75" s="36" t="s">
        <v>31</v>
      </c>
      <c r="C75" s="37" t="s">
        <v>134</v>
      </c>
      <c r="D75" s="38">
        <v>231100</v>
      </c>
      <c r="E75" s="38">
        <v>170408.16</v>
      </c>
      <c r="F75" s="39">
        <f t="shared" si="1"/>
        <v>60691.839999999997</v>
      </c>
    </row>
    <row r="76" spans="1:6" ht="49.15" customHeight="1" x14ac:dyDescent="0.2">
      <c r="A76" s="35" t="s">
        <v>135</v>
      </c>
      <c r="B76" s="36" t="s">
        <v>31</v>
      </c>
      <c r="C76" s="37" t="s">
        <v>136</v>
      </c>
      <c r="D76" s="38">
        <v>231100</v>
      </c>
      <c r="E76" s="38">
        <v>170408.16</v>
      </c>
      <c r="F76" s="39">
        <f t="shared" si="1"/>
        <v>60691.839999999997</v>
      </c>
    </row>
    <row r="77" spans="1:6" x14ac:dyDescent="0.2">
      <c r="A77" s="35" t="s">
        <v>137</v>
      </c>
      <c r="B77" s="36" t="s">
        <v>31</v>
      </c>
      <c r="C77" s="37" t="s">
        <v>138</v>
      </c>
      <c r="D77" s="38">
        <v>1377900</v>
      </c>
      <c r="E77" s="38">
        <v>1377900</v>
      </c>
      <c r="F77" s="39" t="str">
        <f t="shared" si="1"/>
        <v>-</v>
      </c>
    </row>
    <row r="78" spans="1:6" ht="61.5" customHeight="1" x14ac:dyDescent="0.2">
      <c r="A78" s="35" t="s">
        <v>139</v>
      </c>
      <c r="B78" s="36" t="s">
        <v>31</v>
      </c>
      <c r="C78" s="37" t="s">
        <v>140</v>
      </c>
      <c r="D78" s="38">
        <v>1377900</v>
      </c>
      <c r="E78" s="38">
        <v>1377900</v>
      </c>
      <c r="F78" s="39" t="str">
        <f t="shared" si="1"/>
        <v>-</v>
      </c>
    </row>
    <row r="79" spans="1:6" ht="73.7" customHeight="1" x14ac:dyDescent="0.2">
      <c r="A79" s="35" t="s">
        <v>141</v>
      </c>
      <c r="B79" s="36" t="s">
        <v>31</v>
      </c>
      <c r="C79" s="37" t="s">
        <v>142</v>
      </c>
      <c r="D79" s="38">
        <v>1377900</v>
      </c>
      <c r="E79" s="38">
        <v>1377900</v>
      </c>
      <c r="F79" s="39" t="str">
        <f t="shared" si="1"/>
        <v>-</v>
      </c>
    </row>
    <row r="80" spans="1:6" ht="12.75" customHeight="1" x14ac:dyDescent="0.2">
      <c r="A80" s="41"/>
      <c r="B80" s="42"/>
      <c r="C80" s="42"/>
      <c r="D80" s="43"/>
      <c r="E80" s="43"/>
      <c r="F80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3"/>
  <sheetViews>
    <sheetView showGridLines="0" topLeftCell="A108" workbookViewId="0">
      <selection activeCell="A133" sqref="A13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2" t="s">
        <v>143</v>
      </c>
      <c r="B2" s="102"/>
      <c r="C2" s="102"/>
      <c r="D2" s="102"/>
      <c r="E2" s="1"/>
      <c r="F2" s="14" t="s">
        <v>144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21" t="s">
        <v>21</v>
      </c>
      <c r="B4" s="107" t="s">
        <v>22</v>
      </c>
      <c r="C4" s="119" t="s">
        <v>145</v>
      </c>
      <c r="D4" s="110" t="s">
        <v>24</v>
      </c>
      <c r="E4" s="124" t="s">
        <v>25</v>
      </c>
      <c r="F4" s="116" t="s">
        <v>26</v>
      </c>
    </row>
    <row r="5" spans="1:6" ht="5.45" customHeight="1" x14ac:dyDescent="0.2">
      <c r="A5" s="122"/>
      <c r="B5" s="108"/>
      <c r="C5" s="120"/>
      <c r="D5" s="111"/>
      <c r="E5" s="125"/>
      <c r="F5" s="117"/>
    </row>
    <row r="6" spans="1:6" ht="9.6" customHeight="1" x14ac:dyDescent="0.2">
      <c r="A6" s="122"/>
      <c r="B6" s="108"/>
      <c r="C6" s="120"/>
      <c r="D6" s="111"/>
      <c r="E6" s="125"/>
      <c r="F6" s="117"/>
    </row>
    <row r="7" spans="1:6" ht="6" customHeight="1" x14ac:dyDescent="0.2">
      <c r="A7" s="122"/>
      <c r="B7" s="108"/>
      <c r="C7" s="120"/>
      <c r="D7" s="111"/>
      <c r="E7" s="125"/>
      <c r="F7" s="117"/>
    </row>
    <row r="8" spans="1:6" ht="6.6" customHeight="1" x14ac:dyDescent="0.2">
      <c r="A8" s="122"/>
      <c r="B8" s="108"/>
      <c r="C8" s="120"/>
      <c r="D8" s="111"/>
      <c r="E8" s="125"/>
      <c r="F8" s="117"/>
    </row>
    <row r="9" spans="1:6" ht="10.9" customHeight="1" x14ac:dyDescent="0.2">
      <c r="A9" s="122"/>
      <c r="B9" s="108"/>
      <c r="C9" s="120"/>
      <c r="D9" s="111"/>
      <c r="E9" s="125"/>
      <c r="F9" s="117"/>
    </row>
    <row r="10" spans="1:6" ht="4.1500000000000004" hidden="1" customHeight="1" x14ac:dyDescent="0.2">
      <c r="A10" s="122"/>
      <c r="B10" s="108"/>
      <c r="C10" s="45"/>
      <c r="D10" s="111"/>
      <c r="E10" s="46"/>
      <c r="F10" s="47"/>
    </row>
    <row r="11" spans="1:6" ht="13.15" hidden="1" customHeight="1" x14ac:dyDescent="0.2">
      <c r="A11" s="123"/>
      <c r="B11" s="109"/>
      <c r="C11" s="48"/>
      <c r="D11" s="11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146</v>
      </c>
      <c r="B13" s="53" t="s">
        <v>147</v>
      </c>
      <c r="C13" s="54" t="s">
        <v>148</v>
      </c>
      <c r="D13" s="55">
        <v>16653700</v>
      </c>
      <c r="E13" s="56">
        <v>14093269.199999999</v>
      </c>
      <c r="F13" s="57">
        <f>IF(OR(D13="-",IF(E13="-",0,E13)&gt;=IF(D13="-",0,D13)),"-",IF(D13="-",0,D13)-IF(E13="-",0,E13))</f>
        <v>2560430.8000000007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149</v>
      </c>
      <c r="B15" s="53" t="s">
        <v>147</v>
      </c>
      <c r="C15" s="54" t="s">
        <v>150</v>
      </c>
      <c r="D15" s="55">
        <v>6715400</v>
      </c>
      <c r="E15" s="56">
        <v>5862948.6699999999</v>
      </c>
      <c r="F15" s="57">
        <f t="shared" ref="F15:F46" si="0">IF(OR(D15="-",IF(E15="-",0,E15)&gt;=IF(D15="-",0,D15)),"-",IF(D15="-",0,D15)-IF(E15="-",0,E15))</f>
        <v>852451.33000000007</v>
      </c>
    </row>
    <row r="16" spans="1:6" ht="61.5" customHeight="1" x14ac:dyDescent="0.2">
      <c r="A16" s="25" t="s">
        <v>151</v>
      </c>
      <c r="B16" s="64" t="s">
        <v>147</v>
      </c>
      <c r="C16" s="27" t="s">
        <v>152</v>
      </c>
      <c r="D16" s="28">
        <v>4512300</v>
      </c>
      <c r="E16" s="65">
        <v>3898451.62</v>
      </c>
      <c r="F16" s="66">
        <f t="shared" si="0"/>
        <v>613848.37999999989</v>
      </c>
    </row>
    <row r="17" spans="1:6" ht="24.6" customHeight="1" x14ac:dyDescent="0.2">
      <c r="A17" s="25" t="s">
        <v>153</v>
      </c>
      <c r="B17" s="64" t="s">
        <v>147</v>
      </c>
      <c r="C17" s="27" t="s">
        <v>154</v>
      </c>
      <c r="D17" s="28">
        <v>4512300</v>
      </c>
      <c r="E17" s="65">
        <v>3898451.62</v>
      </c>
      <c r="F17" s="66">
        <f t="shared" si="0"/>
        <v>613848.37999999989</v>
      </c>
    </row>
    <row r="18" spans="1:6" ht="24.6" customHeight="1" x14ac:dyDescent="0.2">
      <c r="A18" s="25" t="s">
        <v>155</v>
      </c>
      <c r="B18" s="64" t="s">
        <v>147</v>
      </c>
      <c r="C18" s="27" t="s">
        <v>156</v>
      </c>
      <c r="D18" s="28">
        <v>3228600</v>
      </c>
      <c r="E18" s="65">
        <v>2827395.17</v>
      </c>
      <c r="F18" s="66">
        <f t="shared" si="0"/>
        <v>401204.83000000007</v>
      </c>
    </row>
    <row r="19" spans="1:6" ht="36.950000000000003" customHeight="1" x14ac:dyDescent="0.2">
      <c r="A19" s="25" t="s">
        <v>157</v>
      </c>
      <c r="B19" s="64" t="s">
        <v>147</v>
      </c>
      <c r="C19" s="27" t="s">
        <v>158</v>
      </c>
      <c r="D19" s="28">
        <v>237000</v>
      </c>
      <c r="E19" s="65">
        <v>176356.8</v>
      </c>
      <c r="F19" s="66">
        <f t="shared" si="0"/>
        <v>60643.200000000012</v>
      </c>
    </row>
    <row r="20" spans="1:6" ht="49.15" customHeight="1" x14ac:dyDescent="0.2">
      <c r="A20" s="25" t="s">
        <v>159</v>
      </c>
      <c r="B20" s="64" t="s">
        <v>147</v>
      </c>
      <c r="C20" s="27" t="s">
        <v>160</v>
      </c>
      <c r="D20" s="28">
        <v>1046700</v>
      </c>
      <c r="E20" s="65">
        <v>894699.65</v>
      </c>
      <c r="F20" s="66">
        <f t="shared" si="0"/>
        <v>152000.34999999998</v>
      </c>
    </row>
    <row r="21" spans="1:6" ht="24.6" customHeight="1" x14ac:dyDescent="0.2">
      <c r="A21" s="25" t="s">
        <v>161</v>
      </c>
      <c r="B21" s="64" t="s">
        <v>147</v>
      </c>
      <c r="C21" s="27" t="s">
        <v>162</v>
      </c>
      <c r="D21" s="28">
        <v>2039200</v>
      </c>
      <c r="E21" s="65">
        <v>1831496.51</v>
      </c>
      <c r="F21" s="66">
        <f t="shared" si="0"/>
        <v>207703.49</v>
      </c>
    </row>
    <row r="22" spans="1:6" ht="36.950000000000003" customHeight="1" x14ac:dyDescent="0.2">
      <c r="A22" s="25" t="s">
        <v>163</v>
      </c>
      <c r="B22" s="64" t="s">
        <v>147</v>
      </c>
      <c r="C22" s="27" t="s">
        <v>164</v>
      </c>
      <c r="D22" s="28">
        <v>2039200</v>
      </c>
      <c r="E22" s="65">
        <v>1831496.51</v>
      </c>
      <c r="F22" s="66">
        <f t="shared" si="0"/>
        <v>207703.49</v>
      </c>
    </row>
    <row r="23" spans="1:6" ht="36.950000000000003" customHeight="1" x14ac:dyDescent="0.2">
      <c r="A23" s="25" t="s">
        <v>165</v>
      </c>
      <c r="B23" s="64" t="s">
        <v>147</v>
      </c>
      <c r="C23" s="27" t="s">
        <v>166</v>
      </c>
      <c r="D23" s="28">
        <v>638700</v>
      </c>
      <c r="E23" s="65">
        <v>638665.5</v>
      </c>
      <c r="F23" s="66">
        <f t="shared" si="0"/>
        <v>34.5</v>
      </c>
    </row>
    <row r="24" spans="1:6" ht="36.950000000000003" customHeight="1" x14ac:dyDescent="0.2">
      <c r="A24" s="25" t="s">
        <v>167</v>
      </c>
      <c r="B24" s="64" t="s">
        <v>147</v>
      </c>
      <c r="C24" s="27" t="s">
        <v>168</v>
      </c>
      <c r="D24" s="28">
        <v>1400500</v>
      </c>
      <c r="E24" s="65">
        <v>1192831.01</v>
      </c>
      <c r="F24" s="66">
        <f t="shared" si="0"/>
        <v>207668.99</v>
      </c>
    </row>
    <row r="25" spans="1:6" x14ac:dyDescent="0.2">
      <c r="A25" s="25" t="s">
        <v>169</v>
      </c>
      <c r="B25" s="64" t="s">
        <v>147</v>
      </c>
      <c r="C25" s="27" t="s">
        <v>170</v>
      </c>
      <c r="D25" s="28">
        <v>61200</v>
      </c>
      <c r="E25" s="65">
        <v>47100</v>
      </c>
      <c r="F25" s="66">
        <f t="shared" si="0"/>
        <v>14100</v>
      </c>
    </row>
    <row r="26" spans="1:6" x14ac:dyDescent="0.2">
      <c r="A26" s="25" t="s">
        <v>137</v>
      </c>
      <c r="B26" s="64" t="s">
        <v>147</v>
      </c>
      <c r="C26" s="27" t="s">
        <v>171</v>
      </c>
      <c r="D26" s="28">
        <v>61200</v>
      </c>
      <c r="E26" s="65">
        <v>47100</v>
      </c>
      <c r="F26" s="66">
        <f t="shared" si="0"/>
        <v>14100</v>
      </c>
    </row>
    <row r="27" spans="1:6" x14ac:dyDescent="0.2">
      <c r="A27" s="25" t="s">
        <v>172</v>
      </c>
      <c r="B27" s="64" t="s">
        <v>147</v>
      </c>
      <c r="C27" s="27" t="s">
        <v>173</v>
      </c>
      <c r="D27" s="28">
        <v>102700</v>
      </c>
      <c r="E27" s="65">
        <v>85900.54</v>
      </c>
      <c r="F27" s="66">
        <f t="shared" si="0"/>
        <v>16799.460000000006</v>
      </c>
    </row>
    <row r="28" spans="1:6" x14ac:dyDescent="0.2">
      <c r="A28" s="25" t="s">
        <v>174</v>
      </c>
      <c r="B28" s="64" t="s">
        <v>147</v>
      </c>
      <c r="C28" s="27" t="s">
        <v>175</v>
      </c>
      <c r="D28" s="28">
        <v>102700</v>
      </c>
      <c r="E28" s="65">
        <v>85900.54</v>
      </c>
      <c r="F28" s="66">
        <f t="shared" si="0"/>
        <v>16799.460000000006</v>
      </c>
    </row>
    <row r="29" spans="1:6" ht="24.6" customHeight="1" x14ac:dyDescent="0.2">
      <c r="A29" s="25" t="s">
        <v>176</v>
      </c>
      <c r="B29" s="64" t="s">
        <v>147</v>
      </c>
      <c r="C29" s="27" t="s">
        <v>177</v>
      </c>
      <c r="D29" s="28">
        <v>30000</v>
      </c>
      <c r="E29" s="65">
        <v>15797</v>
      </c>
      <c r="F29" s="66">
        <f t="shared" si="0"/>
        <v>14203</v>
      </c>
    </row>
    <row r="30" spans="1:6" x14ac:dyDescent="0.2">
      <c r="A30" s="25" t="s">
        <v>178</v>
      </c>
      <c r="B30" s="64" t="s">
        <v>147</v>
      </c>
      <c r="C30" s="27" t="s">
        <v>179</v>
      </c>
      <c r="D30" s="28">
        <v>2500</v>
      </c>
      <c r="E30" s="65" t="s">
        <v>44</v>
      </c>
      <c r="F30" s="66">
        <f t="shared" si="0"/>
        <v>2500</v>
      </c>
    </row>
    <row r="31" spans="1:6" x14ac:dyDescent="0.2">
      <c r="A31" s="25" t="s">
        <v>180</v>
      </c>
      <c r="B31" s="64" t="s">
        <v>147</v>
      </c>
      <c r="C31" s="27" t="s">
        <v>181</v>
      </c>
      <c r="D31" s="28">
        <v>70200</v>
      </c>
      <c r="E31" s="65">
        <v>70103.539999999994</v>
      </c>
      <c r="F31" s="66">
        <f t="shared" si="0"/>
        <v>96.460000000006403</v>
      </c>
    </row>
    <row r="32" spans="1:6" ht="49.15" customHeight="1" x14ac:dyDescent="0.2">
      <c r="A32" s="52" t="s">
        <v>182</v>
      </c>
      <c r="B32" s="53" t="s">
        <v>147</v>
      </c>
      <c r="C32" s="54" t="s">
        <v>183</v>
      </c>
      <c r="D32" s="55">
        <v>6456600</v>
      </c>
      <c r="E32" s="56">
        <v>5690708.1299999999</v>
      </c>
      <c r="F32" s="57">
        <f t="shared" si="0"/>
        <v>765891.87000000011</v>
      </c>
    </row>
    <row r="33" spans="1:6" ht="61.5" customHeight="1" x14ac:dyDescent="0.2">
      <c r="A33" s="25" t="s">
        <v>151</v>
      </c>
      <c r="B33" s="64" t="s">
        <v>147</v>
      </c>
      <c r="C33" s="27" t="s">
        <v>184</v>
      </c>
      <c r="D33" s="28">
        <v>4512300</v>
      </c>
      <c r="E33" s="65">
        <v>3898451.62</v>
      </c>
      <c r="F33" s="66">
        <f t="shared" si="0"/>
        <v>613848.37999999989</v>
      </c>
    </row>
    <row r="34" spans="1:6" ht="24.6" customHeight="1" x14ac:dyDescent="0.2">
      <c r="A34" s="25" t="s">
        <v>153</v>
      </c>
      <c r="B34" s="64" t="s">
        <v>147</v>
      </c>
      <c r="C34" s="27" t="s">
        <v>185</v>
      </c>
      <c r="D34" s="28">
        <v>4512300</v>
      </c>
      <c r="E34" s="65">
        <v>3898451.62</v>
      </c>
      <c r="F34" s="66">
        <f t="shared" si="0"/>
        <v>613848.37999999989</v>
      </c>
    </row>
    <row r="35" spans="1:6" ht="24.6" customHeight="1" x14ac:dyDescent="0.2">
      <c r="A35" s="25" t="s">
        <v>155</v>
      </c>
      <c r="B35" s="64" t="s">
        <v>147</v>
      </c>
      <c r="C35" s="27" t="s">
        <v>186</v>
      </c>
      <c r="D35" s="28">
        <v>3228600</v>
      </c>
      <c r="E35" s="65">
        <v>2827395.17</v>
      </c>
      <c r="F35" s="66">
        <f t="shared" si="0"/>
        <v>401204.83000000007</v>
      </c>
    </row>
    <row r="36" spans="1:6" ht="36.950000000000003" customHeight="1" x14ac:dyDescent="0.2">
      <c r="A36" s="25" t="s">
        <v>157</v>
      </c>
      <c r="B36" s="64" t="s">
        <v>147</v>
      </c>
      <c r="C36" s="27" t="s">
        <v>187</v>
      </c>
      <c r="D36" s="28">
        <v>237000</v>
      </c>
      <c r="E36" s="65">
        <v>176356.8</v>
      </c>
      <c r="F36" s="66">
        <f t="shared" si="0"/>
        <v>60643.200000000012</v>
      </c>
    </row>
    <row r="37" spans="1:6" ht="49.15" customHeight="1" x14ac:dyDescent="0.2">
      <c r="A37" s="25" t="s">
        <v>159</v>
      </c>
      <c r="B37" s="64" t="s">
        <v>147</v>
      </c>
      <c r="C37" s="27" t="s">
        <v>188</v>
      </c>
      <c r="D37" s="28">
        <v>1046700</v>
      </c>
      <c r="E37" s="65">
        <v>894699.65</v>
      </c>
      <c r="F37" s="66">
        <f t="shared" si="0"/>
        <v>152000.34999999998</v>
      </c>
    </row>
    <row r="38" spans="1:6" ht="24.6" customHeight="1" x14ac:dyDescent="0.2">
      <c r="A38" s="25" t="s">
        <v>161</v>
      </c>
      <c r="B38" s="64" t="s">
        <v>147</v>
      </c>
      <c r="C38" s="27" t="s">
        <v>189</v>
      </c>
      <c r="D38" s="28">
        <v>1920800</v>
      </c>
      <c r="E38" s="65">
        <v>1781756.51</v>
      </c>
      <c r="F38" s="66">
        <f t="shared" si="0"/>
        <v>139043.49</v>
      </c>
    </row>
    <row r="39" spans="1:6" ht="36.950000000000003" customHeight="1" x14ac:dyDescent="0.2">
      <c r="A39" s="25" t="s">
        <v>163</v>
      </c>
      <c r="B39" s="64" t="s">
        <v>147</v>
      </c>
      <c r="C39" s="27" t="s">
        <v>190</v>
      </c>
      <c r="D39" s="28">
        <v>1920800</v>
      </c>
      <c r="E39" s="65">
        <v>1781756.51</v>
      </c>
      <c r="F39" s="66">
        <f t="shared" si="0"/>
        <v>139043.49</v>
      </c>
    </row>
    <row r="40" spans="1:6" ht="36.950000000000003" customHeight="1" x14ac:dyDescent="0.2">
      <c r="A40" s="25" t="s">
        <v>165</v>
      </c>
      <c r="B40" s="64" t="s">
        <v>147</v>
      </c>
      <c r="C40" s="27" t="s">
        <v>191</v>
      </c>
      <c r="D40" s="28">
        <v>638700</v>
      </c>
      <c r="E40" s="65">
        <v>638665.5</v>
      </c>
      <c r="F40" s="66">
        <f t="shared" si="0"/>
        <v>34.5</v>
      </c>
    </row>
    <row r="41" spans="1:6" ht="36.950000000000003" customHeight="1" x14ac:dyDescent="0.2">
      <c r="A41" s="25" t="s">
        <v>167</v>
      </c>
      <c r="B41" s="64" t="s">
        <v>147</v>
      </c>
      <c r="C41" s="27" t="s">
        <v>192</v>
      </c>
      <c r="D41" s="28">
        <v>1282100</v>
      </c>
      <c r="E41" s="65">
        <v>1143091.01</v>
      </c>
      <c r="F41" s="66">
        <f t="shared" si="0"/>
        <v>139008.99</v>
      </c>
    </row>
    <row r="42" spans="1:6" x14ac:dyDescent="0.2">
      <c r="A42" s="25" t="s">
        <v>169</v>
      </c>
      <c r="B42" s="64" t="s">
        <v>147</v>
      </c>
      <c r="C42" s="27" t="s">
        <v>193</v>
      </c>
      <c r="D42" s="28">
        <v>21000</v>
      </c>
      <c r="E42" s="65">
        <v>10500</v>
      </c>
      <c r="F42" s="66">
        <f t="shared" si="0"/>
        <v>10500</v>
      </c>
    </row>
    <row r="43" spans="1:6" x14ac:dyDescent="0.2">
      <c r="A43" s="25" t="s">
        <v>137</v>
      </c>
      <c r="B43" s="64" t="s">
        <v>147</v>
      </c>
      <c r="C43" s="27" t="s">
        <v>194</v>
      </c>
      <c r="D43" s="28">
        <v>21000</v>
      </c>
      <c r="E43" s="65">
        <v>10500</v>
      </c>
      <c r="F43" s="66">
        <f t="shared" si="0"/>
        <v>10500</v>
      </c>
    </row>
    <row r="44" spans="1:6" x14ac:dyDescent="0.2">
      <c r="A44" s="25" t="s">
        <v>172</v>
      </c>
      <c r="B44" s="64" t="s">
        <v>147</v>
      </c>
      <c r="C44" s="27" t="s">
        <v>195</v>
      </c>
      <c r="D44" s="28">
        <v>2500</v>
      </c>
      <c r="E44" s="65" t="s">
        <v>44</v>
      </c>
      <c r="F44" s="66">
        <f t="shared" si="0"/>
        <v>2500</v>
      </c>
    </row>
    <row r="45" spans="1:6" x14ac:dyDescent="0.2">
      <c r="A45" s="25" t="s">
        <v>174</v>
      </c>
      <c r="B45" s="64" t="s">
        <v>147</v>
      </c>
      <c r="C45" s="27" t="s">
        <v>196</v>
      </c>
      <c r="D45" s="28">
        <v>2500</v>
      </c>
      <c r="E45" s="65" t="s">
        <v>44</v>
      </c>
      <c r="F45" s="66">
        <f t="shared" si="0"/>
        <v>2500</v>
      </c>
    </row>
    <row r="46" spans="1:6" x14ac:dyDescent="0.2">
      <c r="A46" s="25" t="s">
        <v>178</v>
      </c>
      <c r="B46" s="64" t="s">
        <v>147</v>
      </c>
      <c r="C46" s="27" t="s">
        <v>197</v>
      </c>
      <c r="D46" s="28">
        <v>2500</v>
      </c>
      <c r="E46" s="65" t="s">
        <v>44</v>
      </c>
      <c r="F46" s="66">
        <f t="shared" si="0"/>
        <v>2500</v>
      </c>
    </row>
    <row r="47" spans="1:6" ht="36.950000000000003" customHeight="1" x14ac:dyDescent="0.2">
      <c r="A47" s="52" t="s">
        <v>198</v>
      </c>
      <c r="B47" s="53" t="s">
        <v>147</v>
      </c>
      <c r="C47" s="54" t="s">
        <v>199</v>
      </c>
      <c r="D47" s="55">
        <v>40200</v>
      </c>
      <c r="E47" s="56">
        <v>36600</v>
      </c>
      <c r="F47" s="57">
        <f t="shared" ref="F47:F78" si="1">IF(OR(D47="-",IF(E47="-",0,E47)&gt;=IF(D47="-",0,D47)),"-",IF(D47="-",0,D47)-IF(E47="-",0,E47))</f>
        <v>3600</v>
      </c>
    </row>
    <row r="48" spans="1:6" x14ac:dyDescent="0.2">
      <c r="A48" s="25" t="s">
        <v>169</v>
      </c>
      <c r="B48" s="64" t="s">
        <v>147</v>
      </c>
      <c r="C48" s="27" t="s">
        <v>200</v>
      </c>
      <c r="D48" s="28">
        <v>40200</v>
      </c>
      <c r="E48" s="65">
        <v>36600</v>
      </c>
      <c r="F48" s="66">
        <f t="shared" si="1"/>
        <v>3600</v>
      </c>
    </row>
    <row r="49" spans="1:6" x14ac:dyDescent="0.2">
      <c r="A49" s="25" t="s">
        <v>137</v>
      </c>
      <c r="B49" s="64" t="s">
        <v>147</v>
      </c>
      <c r="C49" s="27" t="s">
        <v>201</v>
      </c>
      <c r="D49" s="28">
        <v>40200</v>
      </c>
      <c r="E49" s="65">
        <v>36600</v>
      </c>
      <c r="F49" s="66">
        <f t="shared" si="1"/>
        <v>3600</v>
      </c>
    </row>
    <row r="50" spans="1:6" x14ac:dyDescent="0.2">
      <c r="A50" s="52" t="s">
        <v>202</v>
      </c>
      <c r="B50" s="53" t="s">
        <v>147</v>
      </c>
      <c r="C50" s="54" t="s">
        <v>203</v>
      </c>
      <c r="D50" s="55">
        <v>218600</v>
      </c>
      <c r="E50" s="56">
        <v>135640.54</v>
      </c>
      <c r="F50" s="57">
        <f t="shared" si="1"/>
        <v>82959.459999999992</v>
      </c>
    </row>
    <row r="51" spans="1:6" ht="24.6" customHeight="1" x14ac:dyDescent="0.2">
      <c r="A51" s="25" t="s">
        <v>161</v>
      </c>
      <c r="B51" s="64" t="s">
        <v>147</v>
      </c>
      <c r="C51" s="27" t="s">
        <v>204</v>
      </c>
      <c r="D51" s="28">
        <v>118400</v>
      </c>
      <c r="E51" s="65">
        <v>49740</v>
      </c>
      <c r="F51" s="66">
        <f t="shared" si="1"/>
        <v>68660</v>
      </c>
    </row>
    <row r="52" spans="1:6" ht="36.950000000000003" customHeight="1" x14ac:dyDescent="0.2">
      <c r="A52" s="25" t="s">
        <v>163</v>
      </c>
      <c r="B52" s="64" t="s">
        <v>147</v>
      </c>
      <c r="C52" s="27" t="s">
        <v>205</v>
      </c>
      <c r="D52" s="28">
        <v>118400</v>
      </c>
      <c r="E52" s="65">
        <v>49740</v>
      </c>
      <c r="F52" s="66">
        <f t="shared" si="1"/>
        <v>68660</v>
      </c>
    </row>
    <row r="53" spans="1:6" ht="36.950000000000003" customHeight="1" x14ac:dyDescent="0.2">
      <c r="A53" s="25" t="s">
        <v>167</v>
      </c>
      <c r="B53" s="64" t="s">
        <v>147</v>
      </c>
      <c r="C53" s="27" t="s">
        <v>206</v>
      </c>
      <c r="D53" s="28">
        <v>118400</v>
      </c>
      <c r="E53" s="65">
        <v>49740</v>
      </c>
      <c r="F53" s="66">
        <f t="shared" si="1"/>
        <v>68660</v>
      </c>
    </row>
    <row r="54" spans="1:6" x14ac:dyDescent="0.2">
      <c r="A54" s="25" t="s">
        <v>172</v>
      </c>
      <c r="B54" s="64" t="s">
        <v>147</v>
      </c>
      <c r="C54" s="27" t="s">
        <v>207</v>
      </c>
      <c r="D54" s="28">
        <v>100200</v>
      </c>
      <c r="E54" s="65">
        <v>85900.54</v>
      </c>
      <c r="F54" s="66">
        <f t="shared" si="1"/>
        <v>14299.460000000006</v>
      </c>
    </row>
    <row r="55" spans="1:6" x14ac:dyDescent="0.2">
      <c r="A55" s="25" t="s">
        <v>174</v>
      </c>
      <c r="B55" s="64" t="s">
        <v>147</v>
      </c>
      <c r="C55" s="27" t="s">
        <v>208</v>
      </c>
      <c r="D55" s="28">
        <v>100200</v>
      </c>
      <c r="E55" s="65">
        <v>85900.54</v>
      </c>
      <c r="F55" s="66">
        <f t="shared" si="1"/>
        <v>14299.460000000006</v>
      </c>
    </row>
    <row r="56" spans="1:6" ht="24.6" customHeight="1" x14ac:dyDescent="0.2">
      <c r="A56" s="25" t="s">
        <v>176</v>
      </c>
      <c r="B56" s="64" t="s">
        <v>147</v>
      </c>
      <c r="C56" s="27" t="s">
        <v>209</v>
      </c>
      <c r="D56" s="28">
        <v>30000</v>
      </c>
      <c r="E56" s="65">
        <v>15797</v>
      </c>
      <c r="F56" s="66">
        <f t="shared" si="1"/>
        <v>14203</v>
      </c>
    </row>
    <row r="57" spans="1:6" x14ac:dyDescent="0.2">
      <c r="A57" s="25" t="s">
        <v>180</v>
      </c>
      <c r="B57" s="64" t="s">
        <v>147</v>
      </c>
      <c r="C57" s="27" t="s">
        <v>210</v>
      </c>
      <c r="D57" s="28">
        <v>70200</v>
      </c>
      <c r="E57" s="65">
        <v>70103.539999999994</v>
      </c>
      <c r="F57" s="66">
        <f t="shared" si="1"/>
        <v>96.460000000006403</v>
      </c>
    </row>
    <row r="58" spans="1:6" x14ac:dyDescent="0.2">
      <c r="A58" s="52" t="s">
        <v>211</v>
      </c>
      <c r="B58" s="53" t="s">
        <v>147</v>
      </c>
      <c r="C58" s="54" t="s">
        <v>212</v>
      </c>
      <c r="D58" s="55">
        <v>231100</v>
      </c>
      <c r="E58" s="56">
        <v>170408.16</v>
      </c>
      <c r="F58" s="57">
        <f t="shared" si="1"/>
        <v>60691.839999999997</v>
      </c>
    </row>
    <row r="59" spans="1:6" ht="61.5" customHeight="1" x14ac:dyDescent="0.2">
      <c r="A59" s="25" t="s">
        <v>151</v>
      </c>
      <c r="B59" s="64" t="s">
        <v>147</v>
      </c>
      <c r="C59" s="27" t="s">
        <v>213</v>
      </c>
      <c r="D59" s="28">
        <v>230200</v>
      </c>
      <c r="E59" s="65">
        <v>170408.16</v>
      </c>
      <c r="F59" s="66">
        <f t="shared" si="1"/>
        <v>59791.839999999997</v>
      </c>
    </row>
    <row r="60" spans="1:6" ht="24.6" customHeight="1" x14ac:dyDescent="0.2">
      <c r="A60" s="25" t="s">
        <v>153</v>
      </c>
      <c r="B60" s="64" t="s">
        <v>147</v>
      </c>
      <c r="C60" s="27" t="s">
        <v>214</v>
      </c>
      <c r="D60" s="28">
        <v>230200</v>
      </c>
      <c r="E60" s="65">
        <v>170408.16</v>
      </c>
      <c r="F60" s="66">
        <f t="shared" si="1"/>
        <v>59791.839999999997</v>
      </c>
    </row>
    <row r="61" spans="1:6" ht="24.6" customHeight="1" x14ac:dyDescent="0.2">
      <c r="A61" s="25" t="s">
        <v>155</v>
      </c>
      <c r="B61" s="64" t="s">
        <v>147</v>
      </c>
      <c r="C61" s="27" t="s">
        <v>215</v>
      </c>
      <c r="D61" s="28">
        <v>177800</v>
      </c>
      <c r="E61" s="65">
        <v>132499.20000000001</v>
      </c>
      <c r="F61" s="66">
        <f t="shared" si="1"/>
        <v>45300.799999999988</v>
      </c>
    </row>
    <row r="62" spans="1:6" ht="49.15" customHeight="1" x14ac:dyDescent="0.2">
      <c r="A62" s="25" t="s">
        <v>159</v>
      </c>
      <c r="B62" s="64" t="s">
        <v>147</v>
      </c>
      <c r="C62" s="27" t="s">
        <v>216</v>
      </c>
      <c r="D62" s="28">
        <v>52400</v>
      </c>
      <c r="E62" s="65">
        <v>37908.959999999999</v>
      </c>
      <c r="F62" s="66">
        <f t="shared" si="1"/>
        <v>14491.04</v>
      </c>
    </row>
    <row r="63" spans="1:6" ht="24.6" customHeight="1" x14ac:dyDescent="0.2">
      <c r="A63" s="25" t="s">
        <v>161</v>
      </c>
      <c r="B63" s="64" t="s">
        <v>147</v>
      </c>
      <c r="C63" s="27" t="s">
        <v>217</v>
      </c>
      <c r="D63" s="28">
        <v>900</v>
      </c>
      <c r="E63" s="65" t="s">
        <v>44</v>
      </c>
      <c r="F63" s="66">
        <f t="shared" si="1"/>
        <v>900</v>
      </c>
    </row>
    <row r="64" spans="1:6" ht="36.950000000000003" customHeight="1" x14ac:dyDescent="0.2">
      <c r="A64" s="25" t="s">
        <v>163</v>
      </c>
      <c r="B64" s="64" t="s">
        <v>147</v>
      </c>
      <c r="C64" s="27" t="s">
        <v>218</v>
      </c>
      <c r="D64" s="28">
        <v>900</v>
      </c>
      <c r="E64" s="65" t="s">
        <v>44</v>
      </c>
      <c r="F64" s="66">
        <f t="shared" si="1"/>
        <v>900</v>
      </c>
    </row>
    <row r="65" spans="1:6" ht="36.950000000000003" customHeight="1" x14ac:dyDescent="0.2">
      <c r="A65" s="25" t="s">
        <v>167</v>
      </c>
      <c r="B65" s="64" t="s">
        <v>147</v>
      </c>
      <c r="C65" s="27" t="s">
        <v>219</v>
      </c>
      <c r="D65" s="28">
        <v>900</v>
      </c>
      <c r="E65" s="65" t="s">
        <v>44</v>
      </c>
      <c r="F65" s="66">
        <f t="shared" si="1"/>
        <v>900</v>
      </c>
    </row>
    <row r="66" spans="1:6" x14ac:dyDescent="0.2">
      <c r="A66" s="52" t="s">
        <v>220</v>
      </c>
      <c r="B66" s="53" t="s">
        <v>147</v>
      </c>
      <c r="C66" s="54" t="s">
        <v>221</v>
      </c>
      <c r="D66" s="55">
        <v>231100</v>
      </c>
      <c r="E66" s="56">
        <v>170408.16</v>
      </c>
      <c r="F66" s="57">
        <f t="shared" si="1"/>
        <v>60691.839999999997</v>
      </c>
    </row>
    <row r="67" spans="1:6" ht="61.5" customHeight="1" x14ac:dyDescent="0.2">
      <c r="A67" s="25" t="s">
        <v>151</v>
      </c>
      <c r="B67" s="64" t="s">
        <v>147</v>
      </c>
      <c r="C67" s="27" t="s">
        <v>222</v>
      </c>
      <c r="D67" s="28">
        <v>230200</v>
      </c>
      <c r="E67" s="65">
        <v>170408.16</v>
      </c>
      <c r="F67" s="66">
        <f t="shared" si="1"/>
        <v>59791.839999999997</v>
      </c>
    </row>
    <row r="68" spans="1:6" ht="24.6" customHeight="1" x14ac:dyDescent="0.2">
      <c r="A68" s="25" t="s">
        <v>153</v>
      </c>
      <c r="B68" s="64" t="s">
        <v>147</v>
      </c>
      <c r="C68" s="27" t="s">
        <v>223</v>
      </c>
      <c r="D68" s="28">
        <v>230200</v>
      </c>
      <c r="E68" s="65">
        <v>170408.16</v>
      </c>
      <c r="F68" s="66">
        <f t="shared" si="1"/>
        <v>59791.839999999997</v>
      </c>
    </row>
    <row r="69" spans="1:6" ht="24.6" customHeight="1" x14ac:dyDescent="0.2">
      <c r="A69" s="25" t="s">
        <v>155</v>
      </c>
      <c r="B69" s="64" t="s">
        <v>147</v>
      </c>
      <c r="C69" s="27" t="s">
        <v>224</v>
      </c>
      <c r="D69" s="28">
        <v>177800</v>
      </c>
      <c r="E69" s="65">
        <v>132499.20000000001</v>
      </c>
      <c r="F69" s="66">
        <f t="shared" si="1"/>
        <v>45300.799999999988</v>
      </c>
    </row>
    <row r="70" spans="1:6" ht="49.15" customHeight="1" x14ac:dyDescent="0.2">
      <c r="A70" s="25" t="s">
        <v>159</v>
      </c>
      <c r="B70" s="64" t="s">
        <v>147</v>
      </c>
      <c r="C70" s="27" t="s">
        <v>225</v>
      </c>
      <c r="D70" s="28">
        <v>52400</v>
      </c>
      <c r="E70" s="65">
        <v>37908.959999999999</v>
      </c>
      <c r="F70" s="66">
        <f t="shared" si="1"/>
        <v>14491.04</v>
      </c>
    </row>
    <row r="71" spans="1:6" ht="24.6" customHeight="1" x14ac:dyDescent="0.2">
      <c r="A71" s="25" t="s">
        <v>161</v>
      </c>
      <c r="B71" s="64" t="s">
        <v>147</v>
      </c>
      <c r="C71" s="27" t="s">
        <v>226</v>
      </c>
      <c r="D71" s="28">
        <v>900</v>
      </c>
      <c r="E71" s="65" t="s">
        <v>44</v>
      </c>
      <c r="F71" s="66">
        <f t="shared" si="1"/>
        <v>900</v>
      </c>
    </row>
    <row r="72" spans="1:6" ht="36.950000000000003" customHeight="1" x14ac:dyDescent="0.2">
      <c r="A72" s="25" t="s">
        <v>163</v>
      </c>
      <c r="B72" s="64" t="s">
        <v>147</v>
      </c>
      <c r="C72" s="27" t="s">
        <v>227</v>
      </c>
      <c r="D72" s="28">
        <v>900</v>
      </c>
      <c r="E72" s="65" t="s">
        <v>44</v>
      </c>
      <c r="F72" s="66">
        <f t="shared" si="1"/>
        <v>900</v>
      </c>
    </row>
    <row r="73" spans="1:6" ht="36.950000000000003" customHeight="1" x14ac:dyDescent="0.2">
      <c r="A73" s="25" t="s">
        <v>167</v>
      </c>
      <c r="B73" s="64" t="s">
        <v>147</v>
      </c>
      <c r="C73" s="27" t="s">
        <v>228</v>
      </c>
      <c r="D73" s="28">
        <v>900</v>
      </c>
      <c r="E73" s="65" t="s">
        <v>44</v>
      </c>
      <c r="F73" s="66">
        <f t="shared" si="1"/>
        <v>900</v>
      </c>
    </row>
    <row r="74" spans="1:6" ht="24.6" customHeight="1" x14ac:dyDescent="0.2">
      <c r="A74" s="52" t="s">
        <v>229</v>
      </c>
      <c r="B74" s="53" t="s">
        <v>147</v>
      </c>
      <c r="C74" s="54" t="s">
        <v>230</v>
      </c>
      <c r="D74" s="55">
        <v>174500</v>
      </c>
      <c r="E74" s="56">
        <v>156386</v>
      </c>
      <c r="F74" s="57">
        <f t="shared" si="1"/>
        <v>18114</v>
      </c>
    </row>
    <row r="75" spans="1:6" ht="24.6" customHeight="1" x14ac:dyDescent="0.2">
      <c r="A75" s="25" t="s">
        <v>161</v>
      </c>
      <c r="B75" s="64" t="s">
        <v>147</v>
      </c>
      <c r="C75" s="27" t="s">
        <v>231</v>
      </c>
      <c r="D75" s="28">
        <v>174500</v>
      </c>
      <c r="E75" s="65">
        <v>156386</v>
      </c>
      <c r="F75" s="66">
        <f t="shared" si="1"/>
        <v>18114</v>
      </c>
    </row>
    <row r="76" spans="1:6" ht="36.950000000000003" customHeight="1" x14ac:dyDescent="0.2">
      <c r="A76" s="25" t="s">
        <v>163</v>
      </c>
      <c r="B76" s="64" t="s">
        <v>147</v>
      </c>
      <c r="C76" s="27" t="s">
        <v>232</v>
      </c>
      <c r="D76" s="28">
        <v>174500</v>
      </c>
      <c r="E76" s="65">
        <v>156386</v>
      </c>
      <c r="F76" s="66">
        <f t="shared" si="1"/>
        <v>18114</v>
      </c>
    </row>
    <row r="77" spans="1:6" ht="36.950000000000003" customHeight="1" x14ac:dyDescent="0.2">
      <c r="A77" s="25" t="s">
        <v>167</v>
      </c>
      <c r="B77" s="64" t="s">
        <v>147</v>
      </c>
      <c r="C77" s="27" t="s">
        <v>233</v>
      </c>
      <c r="D77" s="28">
        <v>174500</v>
      </c>
      <c r="E77" s="65">
        <v>156386</v>
      </c>
      <c r="F77" s="66">
        <f t="shared" si="1"/>
        <v>18114</v>
      </c>
    </row>
    <row r="78" spans="1:6" ht="36.950000000000003" customHeight="1" x14ac:dyDescent="0.2">
      <c r="A78" s="52" t="s">
        <v>234</v>
      </c>
      <c r="B78" s="53" t="s">
        <v>147</v>
      </c>
      <c r="C78" s="54" t="s">
        <v>235</v>
      </c>
      <c r="D78" s="55">
        <v>174500</v>
      </c>
      <c r="E78" s="56">
        <v>156386</v>
      </c>
      <c r="F78" s="57">
        <f t="shared" si="1"/>
        <v>18114</v>
      </c>
    </row>
    <row r="79" spans="1:6" ht="24.6" customHeight="1" x14ac:dyDescent="0.2">
      <c r="A79" s="25" t="s">
        <v>161</v>
      </c>
      <c r="B79" s="64" t="s">
        <v>147</v>
      </c>
      <c r="C79" s="27" t="s">
        <v>236</v>
      </c>
      <c r="D79" s="28">
        <v>174500</v>
      </c>
      <c r="E79" s="65">
        <v>156386</v>
      </c>
      <c r="F79" s="66">
        <f t="shared" ref="F79:F110" si="2">IF(OR(D79="-",IF(E79="-",0,E79)&gt;=IF(D79="-",0,D79)),"-",IF(D79="-",0,D79)-IF(E79="-",0,E79))</f>
        <v>18114</v>
      </c>
    </row>
    <row r="80" spans="1:6" ht="36.950000000000003" customHeight="1" x14ac:dyDescent="0.2">
      <c r="A80" s="25" t="s">
        <v>163</v>
      </c>
      <c r="B80" s="64" t="s">
        <v>147</v>
      </c>
      <c r="C80" s="27" t="s">
        <v>237</v>
      </c>
      <c r="D80" s="28">
        <v>174500</v>
      </c>
      <c r="E80" s="65">
        <v>156386</v>
      </c>
      <c r="F80" s="66">
        <f t="shared" si="2"/>
        <v>18114</v>
      </c>
    </row>
    <row r="81" spans="1:6" ht="36.950000000000003" customHeight="1" x14ac:dyDescent="0.2">
      <c r="A81" s="25" t="s">
        <v>167</v>
      </c>
      <c r="B81" s="64" t="s">
        <v>147</v>
      </c>
      <c r="C81" s="27" t="s">
        <v>238</v>
      </c>
      <c r="D81" s="28">
        <v>174500</v>
      </c>
      <c r="E81" s="65">
        <v>156386</v>
      </c>
      <c r="F81" s="66">
        <f t="shared" si="2"/>
        <v>18114</v>
      </c>
    </row>
    <row r="82" spans="1:6" x14ac:dyDescent="0.2">
      <c r="A82" s="52" t="s">
        <v>239</v>
      </c>
      <c r="B82" s="53" t="s">
        <v>147</v>
      </c>
      <c r="C82" s="54" t="s">
        <v>240</v>
      </c>
      <c r="D82" s="55">
        <v>1358800</v>
      </c>
      <c r="E82" s="56">
        <v>1110418</v>
      </c>
      <c r="F82" s="57">
        <f t="shared" si="2"/>
        <v>248382</v>
      </c>
    </row>
    <row r="83" spans="1:6" ht="24.6" customHeight="1" x14ac:dyDescent="0.2">
      <c r="A83" s="25" t="s">
        <v>161</v>
      </c>
      <c r="B83" s="64" t="s">
        <v>147</v>
      </c>
      <c r="C83" s="27" t="s">
        <v>241</v>
      </c>
      <c r="D83" s="28">
        <v>1358800</v>
      </c>
      <c r="E83" s="65">
        <v>1110418</v>
      </c>
      <c r="F83" s="66">
        <f t="shared" si="2"/>
        <v>248382</v>
      </c>
    </row>
    <row r="84" spans="1:6" ht="36.950000000000003" customHeight="1" x14ac:dyDescent="0.2">
      <c r="A84" s="25" t="s">
        <v>163</v>
      </c>
      <c r="B84" s="64" t="s">
        <v>147</v>
      </c>
      <c r="C84" s="27" t="s">
        <v>242</v>
      </c>
      <c r="D84" s="28">
        <v>1358800</v>
      </c>
      <c r="E84" s="65">
        <v>1110418</v>
      </c>
      <c r="F84" s="66">
        <f t="shared" si="2"/>
        <v>248382</v>
      </c>
    </row>
    <row r="85" spans="1:6" ht="36.950000000000003" customHeight="1" x14ac:dyDescent="0.2">
      <c r="A85" s="25" t="s">
        <v>167</v>
      </c>
      <c r="B85" s="64" t="s">
        <v>147</v>
      </c>
      <c r="C85" s="27" t="s">
        <v>243</v>
      </c>
      <c r="D85" s="28">
        <v>1358800</v>
      </c>
      <c r="E85" s="65">
        <v>1110418</v>
      </c>
      <c r="F85" s="66">
        <f t="shared" si="2"/>
        <v>248382</v>
      </c>
    </row>
    <row r="86" spans="1:6" x14ac:dyDescent="0.2">
      <c r="A86" s="52" t="s">
        <v>244</v>
      </c>
      <c r="B86" s="53" t="s">
        <v>147</v>
      </c>
      <c r="C86" s="54" t="s">
        <v>245</v>
      </c>
      <c r="D86" s="55">
        <v>1358800</v>
      </c>
      <c r="E86" s="56">
        <v>1110418</v>
      </c>
      <c r="F86" s="57">
        <f t="shared" si="2"/>
        <v>248382</v>
      </c>
    </row>
    <row r="87" spans="1:6" ht="24.6" customHeight="1" x14ac:dyDescent="0.2">
      <c r="A87" s="25" t="s">
        <v>161</v>
      </c>
      <c r="B87" s="64" t="s">
        <v>147</v>
      </c>
      <c r="C87" s="27" t="s">
        <v>246</v>
      </c>
      <c r="D87" s="28">
        <v>1358800</v>
      </c>
      <c r="E87" s="65">
        <v>1110418</v>
      </c>
      <c r="F87" s="66">
        <f t="shared" si="2"/>
        <v>248382</v>
      </c>
    </row>
    <row r="88" spans="1:6" ht="36.950000000000003" customHeight="1" x14ac:dyDescent="0.2">
      <c r="A88" s="25" t="s">
        <v>163</v>
      </c>
      <c r="B88" s="64" t="s">
        <v>147</v>
      </c>
      <c r="C88" s="27" t="s">
        <v>247</v>
      </c>
      <c r="D88" s="28">
        <v>1358800</v>
      </c>
      <c r="E88" s="65">
        <v>1110418</v>
      </c>
      <c r="F88" s="66">
        <f t="shared" si="2"/>
        <v>248382</v>
      </c>
    </row>
    <row r="89" spans="1:6" ht="36.950000000000003" customHeight="1" x14ac:dyDescent="0.2">
      <c r="A89" s="25" t="s">
        <v>167</v>
      </c>
      <c r="B89" s="64" t="s">
        <v>147</v>
      </c>
      <c r="C89" s="27" t="s">
        <v>248</v>
      </c>
      <c r="D89" s="28">
        <v>1358800</v>
      </c>
      <c r="E89" s="65">
        <v>1110418</v>
      </c>
      <c r="F89" s="66">
        <f t="shared" si="2"/>
        <v>248382</v>
      </c>
    </row>
    <row r="90" spans="1:6" x14ac:dyDescent="0.2">
      <c r="A90" s="52" t="s">
        <v>249</v>
      </c>
      <c r="B90" s="53" t="s">
        <v>147</v>
      </c>
      <c r="C90" s="54" t="s">
        <v>250</v>
      </c>
      <c r="D90" s="55">
        <v>3669600</v>
      </c>
      <c r="E90" s="56">
        <v>3312505.26</v>
      </c>
      <c r="F90" s="57">
        <f t="shared" si="2"/>
        <v>357094.74000000022</v>
      </c>
    </row>
    <row r="91" spans="1:6" ht="24.6" customHeight="1" x14ac:dyDescent="0.2">
      <c r="A91" s="25" t="s">
        <v>161</v>
      </c>
      <c r="B91" s="64" t="s">
        <v>147</v>
      </c>
      <c r="C91" s="27" t="s">
        <v>251</v>
      </c>
      <c r="D91" s="28">
        <v>3669600</v>
      </c>
      <c r="E91" s="65">
        <v>3312505.26</v>
      </c>
      <c r="F91" s="66">
        <f t="shared" si="2"/>
        <v>357094.74000000022</v>
      </c>
    </row>
    <row r="92" spans="1:6" ht="36.950000000000003" customHeight="1" x14ac:dyDescent="0.2">
      <c r="A92" s="25" t="s">
        <v>163</v>
      </c>
      <c r="B92" s="64" t="s">
        <v>147</v>
      </c>
      <c r="C92" s="27" t="s">
        <v>252</v>
      </c>
      <c r="D92" s="28">
        <v>3669600</v>
      </c>
      <c r="E92" s="65">
        <v>3312505.26</v>
      </c>
      <c r="F92" s="66">
        <f t="shared" si="2"/>
        <v>357094.74000000022</v>
      </c>
    </row>
    <row r="93" spans="1:6" ht="36.950000000000003" customHeight="1" x14ac:dyDescent="0.2">
      <c r="A93" s="25" t="s">
        <v>167</v>
      </c>
      <c r="B93" s="64" t="s">
        <v>147</v>
      </c>
      <c r="C93" s="27" t="s">
        <v>253</v>
      </c>
      <c r="D93" s="28">
        <v>3669600</v>
      </c>
      <c r="E93" s="65">
        <v>3312505.26</v>
      </c>
      <c r="F93" s="66">
        <f t="shared" si="2"/>
        <v>357094.74000000022</v>
      </c>
    </row>
    <row r="94" spans="1:6" x14ac:dyDescent="0.2">
      <c r="A94" s="52" t="s">
        <v>254</v>
      </c>
      <c r="B94" s="53" t="s">
        <v>147</v>
      </c>
      <c r="C94" s="54" t="s">
        <v>255</v>
      </c>
      <c r="D94" s="55">
        <v>3669600</v>
      </c>
      <c r="E94" s="56">
        <v>3312505.26</v>
      </c>
      <c r="F94" s="57">
        <f t="shared" si="2"/>
        <v>357094.74000000022</v>
      </c>
    </row>
    <row r="95" spans="1:6" ht="24.6" customHeight="1" x14ac:dyDescent="0.2">
      <c r="A95" s="25" t="s">
        <v>161</v>
      </c>
      <c r="B95" s="64" t="s">
        <v>147</v>
      </c>
      <c r="C95" s="27" t="s">
        <v>256</v>
      </c>
      <c r="D95" s="28">
        <v>3669600</v>
      </c>
      <c r="E95" s="65">
        <v>3312505.26</v>
      </c>
      <c r="F95" s="66">
        <f t="shared" si="2"/>
        <v>357094.74000000022</v>
      </c>
    </row>
    <row r="96" spans="1:6" ht="36.950000000000003" customHeight="1" x14ac:dyDescent="0.2">
      <c r="A96" s="25" t="s">
        <v>163</v>
      </c>
      <c r="B96" s="64" t="s">
        <v>147</v>
      </c>
      <c r="C96" s="27" t="s">
        <v>257</v>
      </c>
      <c r="D96" s="28">
        <v>3669600</v>
      </c>
      <c r="E96" s="65">
        <v>3312505.26</v>
      </c>
      <c r="F96" s="66">
        <f t="shared" si="2"/>
        <v>357094.74000000022</v>
      </c>
    </row>
    <row r="97" spans="1:6" ht="36.950000000000003" customHeight="1" x14ac:dyDescent="0.2">
      <c r="A97" s="25" t="s">
        <v>167</v>
      </c>
      <c r="B97" s="64" t="s">
        <v>147</v>
      </c>
      <c r="C97" s="27" t="s">
        <v>258</v>
      </c>
      <c r="D97" s="28">
        <v>3669600</v>
      </c>
      <c r="E97" s="65">
        <v>3312505.26</v>
      </c>
      <c r="F97" s="66">
        <f t="shared" si="2"/>
        <v>357094.74000000022</v>
      </c>
    </row>
    <row r="98" spans="1:6" x14ac:dyDescent="0.2">
      <c r="A98" s="52" t="s">
        <v>259</v>
      </c>
      <c r="B98" s="53" t="s">
        <v>147</v>
      </c>
      <c r="C98" s="54" t="s">
        <v>260</v>
      </c>
      <c r="D98" s="55">
        <v>20000</v>
      </c>
      <c r="E98" s="56">
        <v>20000</v>
      </c>
      <c r="F98" s="57" t="str">
        <f t="shared" si="2"/>
        <v>-</v>
      </c>
    </row>
    <row r="99" spans="1:6" ht="24.6" customHeight="1" x14ac:dyDescent="0.2">
      <c r="A99" s="25" t="s">
        <v>161</v>
      </c>
      <c r="B99" s="64" t="s">
        <v>147</v>
      </c>
      <c r="C99" s="27" t="s">
        <v>261</v>
      </c>
      <c r="D99" s="28">
        <v>20000</v>
      </c>
      <c r="E99" s="65">
        <v>20000</v>
      </c>
      <c r="F99" s="66" t="str">
        <f t="shared" si="2"/>
        <v>-</v>
      </c>
    </row>
    <row r="100" spans="1:6" ht="36.950000000000003" customHeight="1" x14ac:dyDescent="0.2">
      <c r="A100" s="25" t="s">
        <v>163</v>
      </c>
      <c r="B100" s="64" t="s">
        <v>147</v>
      </c>
      <c r="C100" s="27" t="s">
        <v>262</v>
      </c>
      <c r="D100" s="28">
        <v>20000</v>
      </c>
      <c r="E100" s="65">
        <v>20000</v>
      </c>
      <c r="F100" s="66" t="str">
        <f t="shared" si="2"/>
        <v>-</v>
      </c>
    </row>
    <row r="101" spans="1:6" ht="36.950000000000003" customHeight="1" x14ac:dyDescent="0.2">
      <c r="A101" s="25" t="s">
        <v>167</v>
      </c>
      <c r="B101" s="64" t="s">
        <v>147</v>
      </c>
      <c r="C101" s="27" t="s">
        <v>263</v>
      </c>
      <c r="D101" s="28">
        <v>20000</v>
      </c>
      <c r="E101" s="65">
        <v>20000</v>
      </c>
      <c r="F101" s="66" t="str">
        <f t="shared" si="2"/>
        <v>-</v>
      </c>
    </row>
    <row r="102" spans="1:6" ht="24.6" customHeight="1" x14ac:dyDescent="0.2">
      <c r="A102" s="52" t="s">
        <v>264</v>
      </c>
      <c r="B102" s="53" t="s">
        <v>147</v>
      </c>
      <c r="C102" s="54" t="s">
        <v>265</v>
      </c>
      <c r="D102" s="55">
        <v>20000</v>
      </c>
      <c r="E102" s="56">
        <v>20000</v>
      </c>
      <c r="F102" s="57" t="str">
        <f t="shared" si="2"/>
        <v>-</v>
      </c>
    </row>
    <row r="103" spans="1:6" ht="24.6" customHeight="1" x14ac:dyDescent="0.2">
      <c r="A103" s="25" t="s">
        <v>161</v>
      </c>
      <c r="B103" s="64" t="s">
        <v>147</v>
      </c>
      <c r="C103" s="27" t="s">
        <v>266</v>
      </c>
      <c r="D103" s="28">
        <v>20000</v>
      </c>
      <c r="E103" s="65">
        <v>20000</v>
      </c>
      <c r="F103" s="66" t="str">
        <f t="shared" si="2"/>
        <v>-</v>
      </c>
    </row>
    <row r="104" spans="1:6" ht="36.950000000000003" customHeight="1" x14ac:dyDescent="0.2">
      <c r="A104" s="25" t="s">
        <v>163</v>
      </c>
      <c r="B104" s="64" t="s">
        <v>147</v>
      </c>
      <c r="C104" s="27" t="s">
        <v>267</v>
      </c>
      <c r="D104" s="28">
        <v>20000</v>
      </c>
      <c r="E104" s="65">
        <v>20000</v>
      </c>
      <c r="F104" s="66" t="str">
        <f t="shared" si="2"/>
        <v>-</v>
      </c>
    </row>
    <row r="105" spans="1:6" ht="36.950000000000003" customHeight="1" x14ac:dyDescent="0.2">
      <c r="A105" s="25" t="s">
        <v>167</v>
      </c>
      <c r="B105" s="64" t="s">
        <v>147</v>
      </c>
      <c r="C105" s="27" t="s">
        <v>268</v>
      </c>
      <c r="D105" s="28">
        <v>20000</v>
      </c>
      <c r="E105" s="65">
        <v>20000</v>
      </c>
      <c r="F105" s="66" t="str">
        <f t="shared" si="2"/>
        <v>-</v>
      </c>
    </row>
    <row r="106" spans="1:6" x14ac:dyDescent="0.2">
      <c r="A106" s="52" t="s">
        <v>269</v>
      </c>
      <c r="B106" s="53" t="s">
        <v>147</v>
      </c>
      <c r="C106" s="54" t="s">
        <v>270</v>
      </c>
      <c r="D106" s="55">
        <v>4477500</v>
      </c>
      <c r="E106" s="56">
        <v>3460603.11</v>
      </c>
      <c r="F106" s="57">
        <f t="shared" si="2"/>
        <v>1016896.8900000001</v>
      </c>
    </row>
    <row r="107" spans="1:6" ht="36.950000000000003" customHeight="1" x14ac:dyDescent="0.2">
      <c r="A107" s="25" t="s">
        <v>271</v>
      </c>
      <c r="B107" s="64" t="s">
        <v>147</v>
      </c>
      <c r="C107" s="27" t="s">
        <v>272</v>
      </c>
      <c r="D107" s="28">
        <v>4477500</v>
      </c>
      <c r="E107" s="65">
        <v>3460603.11</v>
      </c>
      <c r="F107" s="66">
        <f t="shared" si="2"/>
        <v>1016896.8900000001</v>
      </c>
    </row>
    <row r="108" spans="1:6" x14ac:dyDescent="0.2">
      <c r="A108" s="25" t="s">
        <v>273</v>
      </c>
      <c r="B108" s="64" t="s">
        <v>147</v>
      </c>
      <c r="C108" s="27" t="s">
        <v>274</v>
      </c>
      <c r="D108" s="28">
        <v>4477500</v>
      </c>
      <c r="E108" s="65">
        <v>3460603.11</v>
      </c>
      <c r="F108" s="66">
        <f t="shared" si="2"/>
        <v>1016896.8900000001</v>
      </c>
    </row>
    <row r="109" spans="1:6" ht="49.15" customHeight="1" x14ac:dyDescent="0.2">
      <c r="A109" s="25" t="s">
        <v>275</v>
      </c>
      <c r="B109" s="64" t="s">
        <v>147</v>
      </c>
      <c r="C109" s="27" t="s">
        <v>276</v>
      </c>
      <c r="D109" s="28">
        <v>4477500</v>
      </c>
      <c r="E109" s="65">
        <v>3460603.11</v>
      </c>
      <c r="F109" s="66">
        <f t="shared" si="2"/>
        <v>1016896.8900000001</v>
      </c>
    </row>
    <row r="110" spans="1:6" x14ac:dyDescent="0.2">
      <c r="A110" s="52" t="s">
        <v>277</v>
      </c>
      <c r="B110" s="53" t="s">
        <v>147</v>
      </c>
      <c r="C110" s="54" t="s">
        <v>278</v>
      </c>
      <c r="D110" s="55">
        <v>4477500</v>
      </c>
      <c r="E110" s="56">
        <v>3460603.11</v>
      </c>
      <c r="F110" s="57">
        <f t="shared" si="2"/>
        <v>1016896.8900000001</v>
      </c>
    </row>
    <row r="111" spans="1:6" ht="36.950000000000003" customHeight="1" x14ac:dyDescent="0.2">
      <c r="A111" s="25" t="s">
        <v>271</v>
      </c>
      <c r="B111" s="64" t="s">
        <v>147</v>
      </c>
      <c r="C111" s="27" t="s">
        <v>279</v>
      </c>
      <c r="D111" s="28">
        <v>4477500</v>
      </c>
      <c r="E111" s="65">
        <v>3460603.11</v>
      </c>
      <c r="F111" s="66">
        <f t="shared" ref="F111:F121" si="3">IF(OR(D111="-",IF(E111="-",0,E111)&gt;=IF(D111="-",0,D111)),"-",IF(D111="-",0,D111)-IF(E111="-",0,E111))</f>
        <v>1016896.8900000001</v>
      </c>
    </row>
    <row r="112" spans="1:6" x14ac:dyDescent="0.2">
      <c r="A112" s="25" t="s">
        <v>273</v>
      </c>
      <c r="B112" s="64" t="s">
        <v>147</v>
      </c>
      <c r="C112" s="27" t="s">
        <v>280</v>
      </c>
      <c r="D112" s="28">
        <v>4477500</v>
      </c>
      <c r="E112" s="65">
        <v>3460603.11</v>
      </c>
      <c r="F112" s="66">
        <f t="shared" si="3"/>
        <v>1016896.8900000001</v>
      </c>
    </row>
    <row r="113" spans="1:6" ht="49.15" customHeight="1" x14ac:dyDescent="0.2">
      <c r="A113" s="25" t="s">
        <v>275</v>
      </c>
      <c r="B113" s="64" t="s">
        <v>147</v>
      </c>
      <c r="C113" s="27" t="s">
        <v>281</v>
      </c>
      <c r="D113" s="28">
        <v>4477500</v>
      </c>
      <c r="E113" s="65">
        <v>3460603.11</v>
      </c>
      <c r="F113" s="66">
        <f t="shared" si="3"/>
        <v>1016896.8900000001</v>
      </c>
    </row>
    <row r="114" spans="1:6" x14ac:dyDescent="0.2">
      <c r="A114" s="52" t="s">
        <v>282</v>
      </c>
      <c r="B114" s="53" t="s">
        <v>147</v>
      </c>
      <c r="C114" s="54" t="s">
        <v>283</v>
      </c>
      <c r="D114" s="55">
        <v>6800</v>
      </c>
      <c r="E114" s="56" t="s">
        <v>44</v>
      </c>
      <c r="F114" s="57">
        <f t="shared" si="3"/>
        <v>6800</v>
      </c>
    </row>
    <row r="115" spans="1:6" ht="24.6" customHeight="1" x14ac:dyDescent="0.2">
      <c r="A115" s="25" t="s">
        <v>161</v>
      </c>
      <c r="B115" s="64" t="s">
        <v>147</v>
      </c>
      <c r="C115" s="27" t="s">
        <v>284</v>
      </c>
      <c r="D115" s="28">
        <v>6800</v>
      </c>
      <c r="E115" s="65" t="s">
        <v>44</v>
      </c>
      <c r="F115" s="66">
        <f t="shared" si="3"/>
        <v>6800</v>
      </c>
    </row>
    <row r="116" spans="1:6" ht="36.950000000000003" customHeight="1" x14ac:dyDescent="0.2">
      <c r="A116" s="25" t="s">
        <v>163</v>
      </c>
      <c r="B116" s="64" t="s">
        <v>147</v>
      </c>
      <c r="C116" s="27" t="s">
        <v>285</v>
      </c>
      <c r="D116" s="28">
        <v>6800</v>
      </c>
      <c r="E116" s="65" t="s">
        <v>44</v>
      </c>
      <c r="F116" s="66">
        <f t="shared" si="3"/>
        <v>6800</v>
      </c>
    </row>
    <row r="117" spans="1:6" ht="36.950000000000003" customHeight="1" x14ac:dyDescent="0.2">
      <c r="A117" s="25" t="s">
        <v>167</v>
      </c>
      <c r="B117" s="64" t="s">
        <v>147</v>
      </c>
      <c r="C117" s="27" t="s">
        <v>286</v>
      </c>
      <c r="D117" s="28">
        <v>6800</v>
      </c>
      <c r="E117" s="65" t="s">
        <v>44</v>
      </c>
      <c r="F117" s="66">
        <f t="shared" si="3"/>
        <v>6800</v>
      </c>
    </row>
    <row r="118" spans="1:6" x14ac:dyDescent="0.2">
      <c r="A118" s="52" t="s">
        <v>287</v>
      </c>
      <c r="B118" s="53" t="s">
        <v>147</v>
      </c>
      <c r="C118" s="54" t="s">
        <v>288</v>
      </c>
      <c r="D118" s="55">
        <v>6800</v>
      </c>
      <c r="E118" s="56" t="s">
        <v>44</v>
      </c>
      <c r="F118" s="57">
        <f t="shared" si="3"/>
        <v>6800</v>
      </c>
    </row>
    <row r="119" spans="1:6" ht="24.6" customHeight="1" x14ac:dyDescent="0.2">
      <c r="A119" s="25" t="s">
        <v>161</v>
      </c>
      <c r="B119" s="64" t="s">
        <v>147</v>
      </c>
      <c r="C119" s="27" t="s">
        <v>289</v>
      </c>
      <c r="D119" s="28">
        <v>6800</v>
      </c>
      <c r="E119" s="65" t="s">
        <v>44</v>
      </c>
      <c r="F119" s="66">
        <f t="shared" si="3"/>
        <v>6800</v>
      </c>
    </row>
    <row r="120" spans="1:6" ht="36.950000000000003" customHeight="1" x14ac:dyDescent="0.2">
      <c r="A120" s="25" t="s">
        <v>163</v>
      </c>
      <c r="B120" s="64" t="s">
        <v>147</v>
      </c>
      <c r="C120" s="27" t="s">
        <v>290</v>
      </c>
      <c r="D120" s="28">
        <v>6800</v>
      </c>
      <c r="E120" s="65" t="s">
        <v>44</v>
      </c>
      <c r="F120" s="66">
        <f t="shared" si="3"/>
        <v>6800</v>
      </c>
    </row>
    <row r="121" spans="1:6" ht="36.950000000000003" customHeight="1" x14ac:dyDescent="0.2">
      <c r="A121" s="25" t="s">
        <v>167</v>
      </c>
      <c r="B121" s="64" t="s">
        <v>147</v>
      </c>
      <c r="C121" s="27" t="s">
        <v>291</v>
      </c>
      <c r="D121" s="28">
        <v>6800</v>
      </c>
      <c r="E121" s="65" t="s">
        <v>44</v>
      </c>
      <c r="F121" s="66">
        <f t="shared" si="3"/>
        <v>6800</v>
      </c>
    </row>
    <row r="122" spans="1:6" ht="9" customHeight="1" x14ac:dyDescent="0.2">
      <c r="A122" s="67"/>
      <c r="B122" s="68"/>
      <c r="C122" s="69"/>
      <c r="D122" s="70"/>
      <c r="E122" s="68"/>
      <c r="F122" s="68"/>
    </row>
    <row r="123" spans="1:6" ht="13.5" customHeight="1" x14ac:dyDescent="0.2">
      <c r="A123" s="71" t="s">
        <v>292</v>
      </c>
      <c r="B123" s="72" t="s">
        <v>293</v>
      </c>
      <c r="C123" s="73" t="s">
        <v>148</v>
      </c>
      <c r="D123" s="74">
        <v>-2672300</v>
      </c>
      <c r="E123" s="74">
        <v>-23373.97</v>
      </c>
      <c r="F123" s="75" t="s">
        <v>294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activeCell="E28" sqref="E2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6" t="s">
        <v>295</v>
      </c>
      <c r="B1" s="126"/>
      <c r="C1" s="126"/>
      <c r="D1" s="126"/>
      <c r="E1" s="126"/>
      <c r="F1" s="126"/>
    </row>
    <row r="2" spans="1:6" ht="13.15" customHeight="1" x14ac:dyDescent="0.25">
      <c r="A2" s="102" t="s">
        <v>296</v>
      </c>
      <c r="B2" s="102"/>
      <c r="C2" s="102"/>
      <c r="D2" s="102"/>
      <c r="E2" s="102"/>
      <c r="F2" s="102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13" t="s">
        <v>21</v>
      </c>
      <c r="B4" s="107" t="s">
        <v>22</v>
      </c>
      <c r="C4" s="119" t="s">
        <v>297</v>
      </c>
      <c r="D4" s="110" t="s">
        <v>24</v>
      </c>
      <c r="E4" s="110" t="s">
        <v>25</v>
      </c>
      <c r="F4" s="116" t="s">
        <v>26</v>
      </c>
    </row>
    <row r="5" spans="1:6" ht="4.9000000000000004" customHeight="1" x14ac:dyDescent="0.2">
      <c r="A5" s="114"/>
      <c r="B5" s="108"/>
      <c r="C5" s="120"/>
      <c r="D5" s="111"/>
      <c r="E5" s="111"/>
      <c r="F5" s="117"/>
    </row>
    <row r="6" spans="1:6" ht="6" customHeight="1" x14ac:dyDescent="0.2">
      <c r="A6" s="114"/>
      <c r="B6" s="108"/>
      <c r="C6" s="120"/>
      <c r="D6" s="111"/>
      <c r="E6" s="111"/>
      <c r="F6" s="117"/>
    </row>
    <row r="7" spans="1:6" ht="4.9000000000000004" customHeight="1" x14ac:dyDescent="0.2">
      <c r="A7" s="114"/>
      <c r="B7" s="108"/>
      <c r="C7" s="120"/>
      <c r="D7" s="111"/>
      <c r="E7" s="111"/>
      <c r="F7" s="117"/>
    </row>
    <row r="8" spans="1:6" ht="6" customHeight="1" x14ac:dyDescent="0.2">
      <c r="A8" s="114"/>
      <c r="B8" s="108"/>
      <c r="C8" s="120"/>
      <c r="D8" s="111"/>
      <c r="E8" s="111"/>
      <c r="F8" s="117"/>
    </row>
    <row r="9" spans="1:6" ht="6" customHeight="1" x14ac:dyDescent="0.2">
      <c r="A9" s="114"/>
      <c r="B9" s="108"/>
      <c r="C9" s="120"/>
      <c r="D9" s="111"/>
      <c r="E9" s="111"/>
      <c r="F9" s="117"/>
    </row>
    <row r="10" spans="1:6" ht="18" customHeight="1" x14ac:dyDescent="0.2">
      <c r="A10" s="115"/>
      <c r="B10" s="109"/>
      <c r="C10" s="127"/>
      <c r="D10" s="112"/>
      <c r="E10" s="112"/>
      <c r="F10" s="11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 x14ac:dyDescent="0.2">
      <c r="A12" s="77" t="s">
        <v>298</v>
      </c>
      <c r="B12" s="78" t="s">
        <v>299</v>
      </c>
      <c r="C12" s="79" t="s">
        <v>148</v>
      </c>
      <c r="D12" s="80">
        <v>2672300</v>
      </c>
      <c r="E12" s="80">
        <f>E18</f>
        <v>23373.969999998808</v>
      </c>
      <c r="F12" s="81" t="s">
        <v>148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4.6" customHeight="1" x14ac:dyDescent="0.2">
      <c r="A14" s="52" t="s">
        <v>300</v>
      </c>
      <c r="B14" s="87" t="s">
        <v>301</v>
      </c>
      <c r="C14" s="88" t="s">
        <v>148</v>
      </c>
      <c r="D14" s="55" t="s">
        <v>44</v>
      </c>
      <c r="E14" s="55" t="s">
        <v>44</v>
      </c>
      <c r="F14" s="57" t="s">
        <v>44</v>
      </c>
    </row>
    <row r="15" spans="1:6" x14ac:dyDescent="0.2">
      <c r="A15" s="82" t="s">
        <v>302</v>
      </c>
      <c r="B15" s="83"/>
      <c r="C15" s="84"/>
      <c r="D15" s="85"/>
      <c r="E15" s="85"/>
      <c r="F15" s="86"/>
    </row>
    <row r="16" spans="1:6" ht="24.6" customHeight="1" x14ac:dyDescent="0.2">
      <c r="A16" s="52" t="s">
        <v>303</v>
      </c>
      <c r="B16" s="87" t="s">
        <v>304</v>
      </c>
      <c r="C16" s="88" t="s">
        <v>148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302</v>
      </c>
      <c r="B17" s="83"/>
      <c r="C17" s="84"/>
      <c r="D17" s="85"/>
      <c r="E17" s="85"/>
      <c r="F17" s="86"/>
    </row>
    <row r="18" spans="1:6" x14ac:dyDescent="0.2">
      <c r="A18" s="77" t="s">
        <v>305</v>
      </c>
      <c r="B18" s="78" t="s">
        <v>306</v>
      </c>
      <c r="C18" s="79" t="s">
        <v>307</v>
      </c>
      <c r="D18" s="80">
        <v>2672300</v>
      </c>
      <c r="E18" s="80">
        <f>E19</f>
        <v>23373.969999998808</v>
      </c>
      <c r="F18" s="81"/>
    </row>
    <row r="19" spans="1:6" ht="24.6" customHeight="1" x14ac:dyDescent="0.2">
      <c r="A19" s="77" t="s">
        <v>308</v>
      </c>
      <c r="B19" s="78" t="s">
        <v>306</v>
      </c>
      <c r="C19" s="79" t="s">
        <v>309</v>
      </c>
      <c r="D19" s="80">
        <v>2672300</v>
      </c>
      <c r="E19" s="80">
        <f>E20+E24</f>
        <v>23373.969999998808</v>
      </c>
      <c r="F19" s="81"/>
    </row>
    <row r="20" spans="1:6" x14ac:dyDescent="0.2">
      <c r="A20" s="77" t="s">
        <v>310</v>
      </c>
      <c r="B20" s="78" t="s">
        <v>311</v>
      </c>
      <c r="C20" s="79" t="s">
        <v>312</v>
      </c>
      <c r="D20" s="80">
        <v>-13981400</v>
      </c>
      <c r="E20" s="80">
        <f>E21</f>
        <v>-14149854.050000001</v>
      </c>
      <c r="F20" s="81" t="s">
        <v>294</v>
      </c>
    </row>
    <row r="21" spans="1:6" x14ac:dyDescent="0.2">
      <c r="A21" s="25" t="s">
        <v>313</v>
      </c>
      <c r="B21" s="26" t="s">
        <v>311</v>
      </c>
      <c r="C21" s="89" t="s">
        <v>314</v>
      </c>
      <c r="D21" s="28">
        <v>-13981400</v>
      </c>
      <c r="E21" s="28">
        <f>E22</f>
        <v>-14149854.050000001</v>
      </c>
      <c r="F21" s="66" t="s">
        <v>294</v>
      </c>
    </row>
    <row r="22" spans="1:6" ht="24.6" customHeight="1" x14ac:dyDescent="0.2">
      <c r="A22" s="25" t="s">
        <v>315</v>
      </c>
      <c r="B22" s="26" t="s">
        <v>311</v>
      </c>
      <c r="C22" s="89" t="s">
        <v>316</v>
      </c>
      <c r="D22" s="28">
        <v>-13981400</v>
      </c>
      <c r="E22" s="28">
        <f>E23</f>
        <v>-14149854.050000001</v>
      </c>
      <c r="F22" s="66" t="s">
        <v>294</v>
      </c>
    </row>
    <row r="23" spans="1:6" ht="24.6" customHeight="1" x14ac:dyDescent="0.2">
      <c r="A23" s="25" t="s">
        <v>317</v>
      </c>
      <c r="B23" s="26" t="s">
        <v>311</v>
      </c>
      <c r="C23" s="89" t="s">
        <v>318</v>
      </c>
      <c r="D23" s="28">
        <v>-13981400</v>
      </c>
      <c r="E23" s="28">
        <v>-14149854.050000001</v>
      </c>
      <c r="F23" s="66" t="s">
        <v>294</v>
      </c>
    </row>
    <row r="24" spans="1:6" x14ac:dyDescent="0.2">
      <c r="A24" s="77" t="s">
        <v>319</v>
      </c>
      <c r="B24" s="78" t="s">
        <v>320</v>
      </c>
      <c r="C24" s="79" t="s">
        <v>321</v>
      </c>
      <c r="D24" s="80">
        <v>16653700</v>
      </c>
      <c r="E24" s="80">
        <f>E25</f>
        <v>14173228.02</v>
      </c>
      <c r="F24" s="81" t="s">
        <v>294</v>
      </c>
    </row>
    <row r="25" spans="1:6" ht="24.6" customHeight="1" x14ac:dyDescent="0.2">
      <c r="A25" s="25" t="s">
        <v>322</v>
      </c>
      <c r="B25" s="26" t="s">
        <v>320</v>
      </c>
      <c r="C25" s="89" t="s">
        <v>323</v>
      </c>
      <c r="D25" s="28">
        <v>16653700</v>
      </c>
      <c r="E25" s="28">
        <f>E26</f>
        <v>14173228.02</v>
      </c>
      <c r="F25" s="66" t="s">
        <v>294</v>
      </c>
    </row>
    <row r="26" spans="1:6" ht="24.6" customHeight="1" x14ac:dyDescent="0.2">
      <c r="A26" s="25" t="s">
        <v>324</v>
      </c>
      <c r="B26" s="26" t="s">
        <v>320</v>
      </c>
      <c r="C26" s="89" t="s">
        <v>325</v>
      </c>
      <c r="D26" s="28">
        <v>16653700</v>
      </c>
      <c r="E26" s="28">
        <f>E27</f>
        <v>14173228.02</v>
      </c>
      <c r="F26" s="66" t="s">
        <v>294</v>
      </c>
    </row>
    <row r="27" spans="1:6" ht="24.6" customHeight="1" x14ac:dyDescent="0.2">
      <c r="A27" s="25" t="s">
        <v>326</v>
      </c>
      <c r="B27" s="26" t="s">
        <v>320</v>
      </c>
      <c r="C27" s="89" t="s">
        <v>327</v>
      </c>
      <c r="D27" s="28">
        <v>16653700</v>
      </c>
      <c r="E27" s="28">
        <v>14173228.02</v>
      </c>
      <c r="F27" s="66" t="s">
        <v>294</v>
      </c>
    </row>
    <row r="28" spans="1:6" ht="12.75" customHeight="1" x14ac:dyDescent="0.2">
      <c r="A28" s="90"/>
      <c r="B28" s="91"/>
      <c r="C28" s="92"/>
      <c r="D28" s="93"/>
      <c r="E28" s="93"/>
      <c r="F28" s="94"/>
    </row>
    <row r="40" spans="1:6" ht="12.75" customHeight="1" x14ac:dyDescent="0.2">
      <c r="A40" s="12" t="s">
        <v>344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328</v>
      </c>
      <c r="B1" t="s">
        <v>28</v>
      </c>
    </row>
    <row r="2" spans="1:2" x14ac:dyDescent="0.2">
      <c r="A2" t="s">
        <v>329</v>
      </c>
      <c r="B2" t="s">
        <v>330</v>
      </c>
    </row>
    <row r="3" spans="1:2" x14ac:dyDescent="0.2">
      <c r="A3" t="s">
        <v>331</v>
      </c>
      <c r="B3" t="s">
        <v>5</v>
      </c>
    </row>
    <row r="4" spans="1:2" x14ac:dyDescent="0.2">
      <c r="A4" t="s">
        <v>332</v>
      </c>
      <c r="B4" t="s">
        <v>333</v>
      </c>
    </row>
    <row r="5" spans="1:2" x14ac:dyDescent="0.2">
      <c r="A5" t="s">
        <v>334</v>
      </c>
      <c r="B5" t="s">
        <v>335</v>
      </c>
    </row>
    <row r="6" spans="1:2" x14ac:dyDescent="0.2">
      <c r="A6" t="s">
        <v>336</v>
      </c>
      <c r="B6" t="s">
        <v>337</v>
      </c>
    </row>
    <row r="7" spans="1:2" x14ac:dyDescent="0.2">
      <c r="A7" t="s">
        <v>338</v>
      </c>
      <c r="B7" t="s">
        <v>337</v>
      </c>
    </row>
    <row r="8" spans="1:2" x14ac:dyDescent="0.2">
      <c r="A8" t="s">
        <v>339</v>
      </c>
      <c r="B8" t="s">
        <v>340</v>
      </c>
    </row>
    <row r="9" spans="1:2" x14ac:dyDescent="0.2">
      <c r="A9" t="s">
        <v>341</v>
      </c>
      <c r="B9" t="s">
        <v>342</v>
      </c>
    </row>
    <row r="10" spans="1:2" x14ac:dyDescent="0.2">
      <c r="A10" t="s">
        <v>343</v>
      </c>
      <c r="B10" t="s">
        <v>335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rep:2.51.0.140</dc:description>
  <cp:lastModifiedBy>User</cp:lastModifiedBy>
  <cp:lastPrinted>2020-12-01T09:34:39Z</cp:lastPrinted>
  <dcterms:created xsi:type="dcterms:W3CDTF">2020-12-01T08:42:18Z</dcterms:created>
  <dcterms:modified xsi:type="dcterms:W3CDTF">2020-12-21T10:12:22Z</dcterms:modified>
</cp:coreProperties>
</file>