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6" windowWidth="14940" windowHeight="9156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Расходы!#REF!</definedName>
    <definedName name="FILE_NAME" localSheetId="0">Доходы!$H$3</definedName>
    <definedName name="FIO" localSheetId="0">Доходы!$D$24</definedName>
    <definedName name="FIO" localSheetId="1">Расходы!#REF!</definedName>
    <definedName name="FORM_CODE" localSheetId="0">Доходы!$H$5</definedName>
    <definedName name="LAST_CELL" localSheetId="0">Доходы!$F$86</definedName>
    <definedName name="LAST_CELL" localSheetId="2">Источники!#REF!</definedName>
    <definedName name="LAST_CELL" localSheetId="1">Расходы!#REF!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Источники!#REF!</definedName>
    <definedName name="RBEGIN_1" localSheetId="1">Расходы!#REF!</definedName>
    <definedName name="REG_DATE" localSheetId="0">Доходы!$H$4</definedName>
    <definedName name="REND_1" localSheetId="0">Доходы!$A$86</definedName>
    <definedName name="REND_1" localSheetId="2">Источники!#REF!</definedName>
    <definedName name="REND_1" localSheetId="1">Расходы!#REF!</definedName>
    <definedName name="S_520" localSheetId="2">Источники!#REF!</definedName>
    <definedName name="S_620" localSheetId="2">Источники!#REF!</definedName>
    <definedName name="S_700" localSheetId="2">Источники!#REF!</definedName>
    <definedName name="S_700A" localSheetId="2">Источники!#REF!</definedName>
    <definedName name="SIGN" localSheetId="0">Доходы!$A$23:$D$25</definedName>
    <definedName name="SIGN" localSheetId="2">Источники!#REF!</definedName>
    <definedName name="SIGN" localSheetId="1">Расходы!#REF!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E53" i="1" l="1"/>
  <c r="F127" i="2" l="1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E19" i="3" l="1"/>
  <c r="E18" i="3" s="1"/>
  <c r="F50" i="1" l="1"/>
  <c r="F51" i="1"/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2" i="1"/>
  <c r="F53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E12" i="3"/>
</calcChain>
</file>

<file path=xl/sharedStrings.xml><?xml version="1.0" encoding="utf-8"?>
<sst xmlns="http://schemas.openxmlformats.org/spreadsheetml/2006/main" count="708" uniqueCount="376">
  <si>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</si>
  <si>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</si>
  <si>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</si>
  <si>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</si>
  <si>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</si>
  <si>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01.12.2019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</si>
  <si>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</si>
  <si>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</si>
  <si>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</si>
  <si>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</si>
  <si>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</si>
  <si>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</si>
  <si>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</si>
  <si>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</si>
  <si>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Елизаветовского сельского поселения</t>
  </si>
  <si>
    <t>ППО Елизаветовского сельского поселения Азовского района</t>
  </si>
  <si>
    <t>Единица измерения: руб.</t>
  </si>
  <si>
    <t>04228645</t>
  </si>
  <si>
    <t>951</t>
  </si>
  <si>
    <t>60601420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</si>
  <si>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</si>
  <si>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</si>
  <si>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</si>
  <si>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</si>
  <si>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</si>
  <si>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</si>
  <si>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</si>
  <si>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</si>
  <si>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</si>
  <si>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</si>
  <si>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</si>
  <si>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</si>
  <si>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</si>
  <si>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</si>
  <si>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</si>
  <si>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</si>
  <si>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</si>
  <si>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</si>
  <si>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</si>
  <si>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</si>
  <si>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</si>
  <si>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</si>
  <si>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</si>
  <si>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</si>
  <si>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</si>
  <si>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</si>
  <si>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</si>
  <si>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</si>
  <si>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</si>
  <si>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</si>
  <si>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</si>
  <si>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</si>
  <si>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</si>
  <si>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</si>
  <si>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</si>
  <si>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</si>
  <si>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</si>
  <si>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</si>
  <si>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</si>
  <si>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</si>
  <si>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</si>
  <si>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</si>
  <si>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</si>
  <si>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</si>
  <si>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</si>
  <si>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</si>
  <si>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</si>
  <si>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</si>
  <si>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</si>
  <si>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</si>
  <si>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</si>
  <si>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</si>
  <si>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</si>
  <si>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</si>
  <si>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</si>
  <si>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</si>
  <si>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</si>
  <si>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</si>
  <si>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</si>
  <si>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</si>
  <si>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</si>
  <si>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</si>
  <si>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</si>
  <si>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</si>
  <si>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</si>
  <si>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</si>
  <si>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</si>
  <si>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</si>
  <si>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</si>
  <si>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</si>
  <si>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</si>
  <si>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</si>
  <si>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</si>
  <si>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</si>
  <si>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</si>
  <si>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</si>
  <si>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</si>
  <si>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</si>
  <si>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</si>
  <si>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</si>
  <si>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</si>
  <si>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</si>
  <si>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</si>
  <si>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</si>
  <si>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</si>
  <si>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</si>
  <si>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</si>
  <si>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</si>
  <si>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</si>
  <si>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И КОМПЕНСАЦИИ ЗАТРАТ ГОСУДАРСТВА</t>
  </si>
  <si>
    <t>951 11300000000000000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</si>
  <si>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</si>
  <si>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</si>
  <si>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</si>
  <si>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</si>
  <si>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ШТРАФЫ, САНКЦИИ, ВОЗМЕЩЕНИЕ УЩЕРБА</t>
  </si>
  <si>
    <t>000 11600000000000000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</si>
  <si>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</si>
  <si>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000 11633000000000140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</si>
  <si>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сельских поселений</t>
  </si>
  <si>
    <t>000 11633050100000140</t>
  </si>
  <si>
    <t>951 11633050100000140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</si>
  <si>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</si>
  <si>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</si>
  <si>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</si>
  <si>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</si>
  <si>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</si>
  <si>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</si>
  <si>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</si>
  <si>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</si>
  <si>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</si>
  <si>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</si>
  <si>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</si>
  <si>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</si>
  <si>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</si>
  <si>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</si>
  <si>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</si>
  <si>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</si>
  <si>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</si>
  <si>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</si>
  <si>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</si>
  <si>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</si>
  <si>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</si>
  <si>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</si>
  <si>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</si>
  <si>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</si>
  <si>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</si>
  <si>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</si>
  <si>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</si>
  <si>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</si>
  <si>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</si>
  <si>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</si>
  <si>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</si>
  <si>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</si>
  <si>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</si>
  <si>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</si>
  <si>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</si>
  <si>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</si>
  <si>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</si>
  <si>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</si>
  <si>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</si>
  <si>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</si>
  <si>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</si>
  <si>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</si>
  <si>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</si>
  <si>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</si>
  <si>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</si>
  <si>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</si>
  <si>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</si>
  <si>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</si>
  <si>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</si>
  <si>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</si>
  <si>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</si>
  <si>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</si>
  <si>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</si>
  <si>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000 0100 0000000000 243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</si>
  <si>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</si>
  <si>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</si>
  <si>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</si>
  <si>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</si>
  <si>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</si>
  <si>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</si>
  <si>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</si>
  <si>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</si>
  <si>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</si>
  <si>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</si>
  <si>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</si>
  <si>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</si>
  <si>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</si>
  <si>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</si>
  <si>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</si>
  <si>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</si>
  <si>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</si>
  <si>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</si>
  <si>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</si>
  <si>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</si>
  <si>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</si>
  <si>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</si>
  <si>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</si>
  <si>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</si>
  <si>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</si>
  <si>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</si>
  <si>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000 0104 0000000000 243 </t>
  </si>
  <si>
    <t xml:space="preserve">000 0104 0000000000 244 </t>
  </si>
  <si>
    <t xml:space="preserve">000 0104 0000000000 800 </t>
  </si>
  <si>
    <t xml:space="preserve">000 0104 0000000000 850 </t>
  </si>
  <si>
    <t xml:space="preserve">000 0104 0000000000 852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</si>
  <si>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</si>
  <si>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</si>
  <si>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</si>
  <si>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</si>
  <si>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</si>
  <si>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</si>
  <si>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</si>
  <si>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</si>
  <si>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</si>
  <si>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000 0113 0000000000 500 </t>
  </si>
  <si>
    <t xml:space="preserve">000 0113 0000000000 540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</si>
  <si>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</si>
  <si>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</si>
  <si>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</si>
  <si>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</si>
  <si>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</si>
  <si>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</si>
  <si>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</si>
  <si>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</si>
  <si>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</si>
  <si>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</si>
  <si>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</si>
  <si>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</si>
  <si>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</si>
  <si>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</si>
  <si>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</si>
  <si>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</si>
  <si>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</si>
  <si>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</si>
  <si>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</si>
  <si>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</si>
  <si>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</si>
  <si>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</si>
  <si>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</si>
  <si>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</si>
  <si>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</si>
  <si>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</si>
  <si>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</si>
  <si>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</si>
  <si>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</si>
  <si>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</si>
  <si>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</si>
  <si>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</si>
  <si>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</si>
  <si>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</si>
  <si>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</si>
  <si>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</si>
  <si>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</si>
  <si>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</si>
  <si>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 xml:space="preserve">000 0400 0000000000 245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</si>
  <si>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</si>
  <si>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</si>
  <si>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</si>
  <si>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</si>
  <si>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</si>
  <si>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</si>
  <si>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</si>
  <si>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</si>
  <si>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</si>
  <si>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000 0412 0000000000 245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</si>
  <si>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</si>
  <si>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</si>
  <si>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</si>
  <si>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</si>
  <si>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</si>
  <si>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</si>
  <si>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</si>
  <si>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</si>
  <si>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</si>
  <si>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</si>
  <si>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</si>
  <si>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</si>
  <si>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</si>
  <si>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</si>
  <si>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</si>
  <si>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</si>
  <si>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</si>
  <si>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</si>
  <si>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</si>
  <si>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</si>
  <si>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</si>
  <si>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</si>
  <si>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</si>
  <si>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</si>
  <si>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</si>
  <si>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</si>
  <si>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</si>
  <si>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</si>
  <si>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</si>
  <si>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</si>
  <si>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</si>
  <si>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</si>
  <si>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</si>
  <si>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</si>
  <si>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</si>
  <si>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</si>
  <si>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</si>
  <si>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</si>
  <si>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</si>
  <si>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</si>
  <si>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</si>
  <si>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</si>
  <si>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</si>
  <si>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</si>
  <si>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</si>
  <si>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</si>
  <si>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</si>
  <si>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</si>
  <si>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</si>
  <si>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</si>
  <si>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</si>
  <si>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</si>
  <si>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</si>
  <si>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</si>
  <si>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</si>
  <si>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</si>
  <si>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</si>
  <si>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</si>
  <si>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C:\117M01.txt</t>
  </si>
  <si>
    <t>Доходы/EXPORT_SRC_CODE</t>
  </si>
  <si>
    <t>058001-04</t>
  </si>
  <si>
    <t>Доходы/PERIOD</t>
  </si>
  <si>
    <t>Земельный налог с организаций, обладающих земельным участком, расположенным в границах сельских поселений( пени по соответствующему платежу</t>
  </si>
  <si>
    <t>183 10606033101000110</t>
  </si>
  <si>
    <t>Земельный налог с физических лиц, обладающих земельным участком, расположенным в границах сельских поселений( сумма платежа (перерасчеты, недоимка и задолженность по соответствующему платежу, в том числее по отменненному)</t>
  </si>
  <si>
    <t>18210606043102100110</t>
  </si>
  <si>
    <t>951 11302000000000130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</si>
  <si>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</si>
  <si>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</si>
  <si>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182 10606033102100110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</si>
  <si>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</si>
  <si>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</si>
  <si>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</si>
  <si>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</si>
  <si>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</si>
  <si>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</si>
  <si>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</si>
  <si>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</si>
  <si>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</si>
  <si>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</si>
  <si>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</si>
  <si>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</si>
  <si>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</si>
  <si>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</si>
  <si>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</si>
  <si>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</si>
  <si>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</si>
  <si>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</si>
  <si>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Изменение остатков средств на счетах по учету средств бюджетов</t>
  </si>
  <si>
    <t>951 01050000000000000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</si>
  <si>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</si>
  <si>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</si>
  <si>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</si>
  <si>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</si>
  <si>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</si>
  <si>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</si>
  <si>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</si>
  <si>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 xml:space="preserve">Руководитель         ___________                    В.С. Луговой               Руководитель финансово-экономической службы              ___________                А.В. Дуюн   </t>
  </si>
  <si>
    <t xml:space="preserve">                                    (подпись)                     (расшифровка)                                                                                                               (подпись)                (расшифровка)</t>
  </si>
  <si>
    <t xml:space="preserve">Главный бухгалтер    ___________                  И.Г.Шаферова </t>
  </si>
  <si>
    <t xml:space="preserve">                                      (подпись)                   (расшифровка)</t>
  </si>
  <si>
    <t>МП</t>
  </si>
  <si>
    <t xml:space="preserve">                    </t>
  </si>
  <si>
    <t>х</t>
  </si>
  <si>
    <t>Налог на доходы физических лиц с доходов, полученных физическими лицами в соотвествии со статьей 228 Налогового кодекса Российской Федерации ( пени по соответствующему платежу)</t>
  </si>
  <si>
    <t>182 10102030012100110</t>
  </si>
  <si>
    <t>Доходы от компенсации затрат государства</t>
  </si>
  <si>
    <t>"01" января  2020 года</t>
  </si>
  <si>
    <t>на 01 января 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</si>
</sst>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6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2" fillId="2" borderId="31" xfId="0" applyNumberFormat="1" applyFont="1" applyFill="1" applyBorder="1" applyAlignment="1" applyProtection="1">
      <alignment horizontal="left" wrapText="1"/>
    </xf>
    <xf numFmtId="49" fontId="2" fillId="2" borderId="14" xfId="0" applyNumberFormat="1" applyFont="1" applyFill="1" applyBorder="1" applyAlignment="1" applyProtection="1">
      <alignment horizontal="center" wrapText="1"/>
    </xf>
    <xf numFmtId="49" fontId="2" fillId="2" borderId="32" xfId="0" applyNumberFormat="1" applyFont="1" applyFill="1" applyBorder="1" applyAlignment="1" applyProtection="1">
      <alignment horizontal="center"/>
    </xf>
    <xf numFmtId="4" fontId="2" fillId="2" borderId="15" xfId="0" applyNumberFormat="1" applyFont="1" applyFill="1" applyBorder="1" applyAlignment="1" applyProtection="1">
      <alignment horizontal="right"/>
    </xf>
    <xf numFmtId="4" fontId="2" fillId="2" borderId="16" xfId="0" applyNumberFormat="1" applyFont="1" applyFill="1" applyBorder="1" applyAlignment="1" applyProtection="1">
      <alignment horizontal="right"/>
    </xf>
    <xf numFmtId="49" fontId="2" fillId="2" borderId="24" xfId="0" applyNumberFormat="1" applyFont="1" applyFill="1" applyBorder="1" applyAlignment="1" applyProtection="1">
      <alignment horizontal="left" wrapText="1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5" fillId="0" borderId="0" xfId="0" applyFont="1"/>
    <xf numFmtId="4" fontId="4" fillId="0" borderId="38" xfId="0" applyNumberFormat="1" applyFont="1" applyBorder="1" applyAlignment="1" applyProtection="1">
      <alignment horizontal="center"/>
    </xf>
    <xf numFmtId="4" fontId="2" fillId="0" borderId="38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7"/>
  <sheetViews>
    <sheetView showGridLines="0" topLeftCell="A56" workbookViewId="0">
      <selection activeCell="E54" sqref="E54"/>
    </sheetView>
  </sheetViews>
  <sheetFormatPr defaultRowHeight="12.75" customHeight="1" x14ac:dyDescent="0.25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 x14ac:dyDescent="0.25">
      <c r="A1" s="116"/>
      <c r="B1" s="116"/>
      <c r="C1" s="116"/>
      <c r="D1" s="116"/>
      <c r="E1" s="2"/>
      <c r="F1" s="2"/>
    </row>
    <row r="2" spans="1:6" ht="16.95" customHeight="1" x14ac:dyDescent="0.25">
      <c r="A2" s="116" t="s">
        <v>0</v>
      </c>
      <c r="B2" s="116"/>
      <c r="C2" s="116"/>
      <c r="D2" s="116"/>
      <c r="E2" s="3"/>
      <c r="F2" s="4" t="s">
        <v>1</v>
      </c>
    </row>
    <row r="3" spans="1:6" ht="13.2" x14ac:dyDescent="0.25">
      <c r="A3" s="5"/>
      <c r="B3" s="5"/>
      <c r="C3" s="5"/>
      <c r="D3" s="5"/>
      <c r="E3" s="6" t="s">
        <v>2</v>
      </c>
      <c r="F3" s="7" t="s">
        <v>3</v>
      </c>
    </row>
    <row r="4" spans="1:6" ht="13.2" x14ac:dyDescent="0.25">
      <c r="A4" s="117" t="s">
        <v>375</v>
      </c>
      <c r="B4" s="117"/>
      <c r="C4" s="117"/>
      <c r="D4" s="117"/>
      <c r="E4" s="3" t="s">
        <v>4</v>
      </c>
      <c r="F4" s="8">
        <v>43831</v>
      </c>
    </row>
    <row r="5" spans="1:6" ht="13.2" x14ac:dyDescent="0.25">
      <c r="A5" s="9"/>
      <c r="B5" s="9"/>
      <c r="C5" s="9"/>
      <c r="D5" s="9"/>
      <c r="E5" s="3" t="s">
        <v>6</v>
      </c>
      <c r="F5" s="10" t="s">
        <v>17</v>
      </c>
    </row>
    <row r="6" spans="1:6" ht="13.2" x14ac:dyDescent="0.25">
      <c r="A6" s="11" t="s">
        <v>7</v>
      </c>
      <c r="B6" s="118" t="s">
        <v>14</v>
      </c>
      <c r="C6" s="119"/>
      <c r="D6" s="119"/>
      <c r="E6" s="3" t="s">
        <v>8</v>
      </c>
      <c r="F6" s="10" t="s">
        <v>18</v>
      </c>
    </row>
    <row r="7" spans="1:6" ht="13.2" x14ac:dyDescent="0.25">
      <c r="A7" s="11" t="s">
        <v>9</v>
      </c>
      <c r="B7" s="120" t="s">
        <v>15</v>
      </c>
      <c r="C7" s="120"/>
      <c r="D7" s="120"/>
      <c r="E7" s="3" t="s">
        <v>10</v>
      </c>
      <c r="F7" s="12" t="s">
        <v>19</v>
      </c>
    </row>
    <row r="8" spans="1:6" ht="13.2" x14ac:dyDescent="0.25">
      <c r="A8" s="11" t="s">
        <v>11</v>
      </c>
      <c r="B8" s="11"/>
      <c r="C8" s="11"/>
      <c r="D8" s="13"/>
      <c r="E8" s="3"/>
      <c r="F8" s="14"/>
    </row>
    <row r="9" spans="1:6" ht="13.2" x14ac:dyDescent="0.25">
      <c r="A9" s="11" t="s">
        <v>16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116" t="s">
        <v>20</v>
      </c>
      <c r="B10" s="116"/>
      <c r="C10" s="116"/>
      <c r="D10" s="116"/>
      <c r="E10" s="1"/>
      <c r="F10" s="17"/>
    </row>
    <row r="11" spans="1:6" ht="4.2" customHeight="1" x14ac:dyDescent="0.25">
      <c r="A11" s="110" t="s">
        <v>21</v>
      </c>
      <c r="B11" s="104" t="s">
        <v>22</v>
      </c>
      <c r="C11" s="104" t="s">
        <v>23</v>
      </c>
      <c r="D11" s="107" t="s">
        <v>24</v>
      </c>
      <c r="E11" s="107" t="s">
        <v>25</v>
      </c>
      <c r="F11" s="113" t="s">
        <v>26</v>
      </c>
    </row>
    <row r="12" spans="1:6" ht="3.6" customHeight="1" x14ac:dyDescent="0.25">
      <c r="A12" s="111"/>
      <c r="B12" s="105"/>
      <c r="C12" s="105"/>
      <c r="D12" s="108"/>
      <c r="E12" s="108"/>
      <c r="F12" s="114"/>
    </row>
    <row r="13" spans="1:6" ht="3" customHeight="1" x14ac:dyDescent="0.25">
      <c r="A13" s="111"/>
      <c r="B13" s="105"/>
      <c r="C13" s="105"/>
      <c r="D13" s="108"/>
      <c r="E13" s="108"/>
      <c r="F13" s="114"/>
    </row>
    <row r="14" spans="1:6" ht="3" customHeight="1" x14ac:dyDescent="0.25">
      <c r="A14" s="111"/>
      <c r="B14" s="105"/>
      <c r="C14" s="105"/>
      <c r="D14" s="108"/>
      <c r="E14" s="108"/>
      <c r="F14" s="114"/>
    </row>
    <row r="15" spans="1:6" ht="3" customHeight="1" x14ac:dyDescent="0.25">
      <c r="A15" s="111"/>
      <c r="B15" s="105"/>
      <c r="C15" s="105"/>
      <c r="D15" s="108"/>
      <c r="E15" s="108"/>
      <c r="F15" s="114"/>
    </row>
    <row r="16" spans="1:6" ht="3" customHeight="1" x14ac:dyDescent="0.25">
      <c r="A16" s="111"/>
      <c r="B16" s="105"/>
      <c r="C16" s="105"/>
      <c r="D16" s="108"/>
      <c r="E16" s="108"/>
      <c r="F16" s="114"/>
    </row>
    <row r="17" spans="1:6" ht="23.4" customHeight="1" x14ac:dyDescent="0.25">
      <c r="A17" s="112"/>
      <c r="B17" s="106"/>
      <c r="C17" s="106"/>
      <c r="D17" s="109"/>
      <c r="E17" s="109"/>
      <c r="F17" s="115"/>
    </row>
    <row r="18" spans="1:6" ht="12.6" customHeight="1" x14ac:dyDescent="0.25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 ht="13.2" x14ac:dyDescent="0.25">
      <c r="A19" s="24" t="s">
        <v>30</v>
      </c>
      <c r="B19" s="25" t="s">
        <v>31</v>
      </c>
      <c r="C19" s="26" t="s">
        <v>32</v>
      </c>
      <c r="D19" s="27">
        <v>13614200</v>
      </c>
      <c r="E19" s="28">
        <v>15018547.74</v>
      </c>
      <c r="F19" s="27" t="str">
        <f>IF(OR(D19="-",IF(E19="-",0,E19)&gt;=IF(D19="-",0,D19)),"-",IF(D19="-",0,D19)-IF(E19="-",0,E19))</f>
        <v>-</v>
      </c>
    </row>
    <row r="20" spans="1:6" ht="13.2" x14ac:dyDescent="0.25">
      <c r="A20" s="29" t="s">
        <v>33</v>
      </c>
      <c r="B20" s="30"/>
      <c r="C20" s="31"/>
      <c r="D20" s="32"/>
      <c r="E20" s="32"/>
      <c r="F20" s="33"/>
    </row>
    <row r="21" spans="1:6" ht="13.2" x14ac:dyDescent="0.25">
      <c r="A21" s="34" t="s">
        <v>34</v>
      </c>
      <c r="B21" s="35" t="s">
        <v>31</v>
      </c>
      <c r="C21" s="36" t="s">
        <v>35</v>
      </c>
      <c r="D21" s="37">
        <v>4213200</v>
      </c>
      <c r="E21" s="37">
        <v>5638123.2400000002</v>
      </c>
      <c r="F21" s="38" t="str">
        <f t="shared" ref="F21:F57" si="0">IF(OR(D21="-",IF(E21="-",0,E21)&gt;=IF(D21="-",0,D21)),"-",IF(D21="-",0,D21)-IF(E21="-",0,E21))</f>
        <v>-</v>
      </c>
    </row>
    <row r="22" spans="1:6" ht="13.2" x14ac:dyDescent="0.25">
      <c r="A22" s="34" t="s">
        <v>36</v>
      </c>
      <c r="B22" s="35" t="s">
        <v>31</v>
      </c>
      <c r="C22" s="36" t="s">
        <v>37</v>
      </c>
      <c r="D22" s="37">
        <v>878900</v>
      </c>
      <c r="E22" s="37">
        <v>1355617.86</v>
      </c>
      <c r="F22" s="38" t="str">
        <f t="shared" si="0"/>
        <v>-</v>
      </c>
    </row>
    <row r="23" spans="1:6" ht="13.2" x14ac:dyDescent="0.25">
      <c r="A23" s="34" t="s">
        <v>38</v>
      </c>
      <c r="B23" s="35" t="s">
        <v>31</v>
      </c>
      <c r="C23" s="36" t="s">
        <v>39</v>
      </c>
      <c r="D23" s="37">
        <v>878900</v>
      </c>
      <c r="E23" s="37">
        <v>1355617.86</v>
      </c>
      <c r="F23" s="38" t="str">
        <f t="shared" si="0"/>
        <v>-</v>
      </c>
    </row>
    <row r="24" spans="1:6" ht="73.95" customHeight="1" x14ac:dyDescent="0.25">
      <c r="A24" s="34" t="s">
        <v>40</v>
      </c>
      <c r="B24" s="35" t="s">
        <v>31</v>
      </c>
      <c r="C24" s="36" t="s">
        <v>41</v>
      </c>
      <c r="D24" s="37">
        <v>878900</v>
      </c>
      <c r="E24" s="37">
        <v>1348622.4</v>
      </c>
      <c r="F24" s="38" t="str">
        <f t="shared" si="0"/>
        <v>-</v>
      </c>
    </row>
    <row r="25" spans="1:6" ht="110.7" customHeight="1" x14ac:dyDescent="0.25">
      <c r="A25" s="39" t="s">
        <v>42</v>
      </c>
      <c r="B25" s="35" t="s">
        <v>31</v>
      </c>
      <c r="C25" s="36" t="s">
        <v>43</v>
      </c>
      <c r="D25" s="37" t="s">
        <v>44</v>
      </c>
      <c r="E25" s="37">
        <v>1346927.7</v>
      </c>
      <c r="F25" s="38" t="str">
        <f t="shared" si="0"/>
        <v>-</v>
      </c>
    </row>
    <row r="26" spans="1:6" ht="86.1" customHeight="1" x14ac:dyDescent="0.25">
      <c r="A26" s="39" t="s">
        <v>45</v>
      </c>
      <c r="B26" s="35" t="s">
        <v>31</v>
      </c>
      <c r="C26" s="36" t="s">
        <v>46</v>
      </c>
      <c r="D26" s="37" t="s">
        <v>44</v>
      </c>
      <c r="E26" s="37">
        <v>648.1</v>
      </c>
      <c r="F26" s="38" t="str">
        <f t="shared" si="0"/>
        <v>-</v>
      </c>
    </row>
    <row r="27" spans="1:6" ht="110.7" customHeight="1" x14ac:dyDescent="0.25">
      <c r="A27" s="39" t="s">
        <v>47</v>
      </c>
      <c r="B27" s="35" t="s">
        <v>31</v>
      </c>
      <c r="C27" s="36" t="s">
        <v>48</v>
      </c>
      <c r="D27" s="37" t="s">
        <v>44</v>
      </c>
      <c r="E27" s="37">
        <v>1046.5999999999999</v>
      </c>
      <c r="F27" s="38" t="str">
        <f t="shared" si="0"/>
        <v>-</v>
      </c>
    </row>
    <row r="28" spans="1:6" ht="110.7" customHeight="1" x14ac:dyDescent="0.25">
      <c r="A28" s="39" t="s">
        <v>49</v>
      </c>
      <c r="B28" s="35" t="s">
        <v>31</v>
      </c>
      <c r="C28" s="36" t="s">
        <v>50</v>
      </c>
      <c r="D28" s="37" t="s">
        <v>44</v>
      </c>
      <c r="E28" s="37">
        <v>1319.75</v>
      </c>
      <c r="F28" s="38" t="str">
        <f t="shared" si="0"/>
        <v>-</v>
      </c>
    </row>
    <row r="29" spans="1:6" ht="147.6" customHeight="1" x14ac:dyDescent="0.25">
      <c r="A29" s="39" t="s">
        <v>51</v>
      </c>
      <c r="B29" s="35" t="s">
        <v>31</v>
      </c>
      <c r="C29" s="36" t="s">
        <v>52</v>
      </c>
      <c r="D29" s="37" t="s">
        <v>44</v>
      </c>
      <c r="E29" s="37">
        <v>998.28</v>
      </c>
      <c r="F29" s="38" t="str">
        <f t="shared" si="0"/>
        <v>-</v>
      </c>
    </row>
    <row r="30" spans="1:6" ht="123" customHeight="1" x14ac:dyDescent="0.25">
      <c r="A30" s="39" t="s">
        <v>53</v>
      </c>
      <c r="B30" s="35" t="s">
        <v>31</v>
      </c>
      <c r="C30" s="36" t="s">
        <v>54</v>
      </c>
      <c r="D30" s="37" t="s">
        <v>44</v>
      </c>
      <c r="E30" s="37">
        <v>69.89</v>
      </c>
      <c r="F30" s="38" t="str">
        <f t="shared" si="0"/>
        <v>-</v>
      </c>
    </row>
    <row r="31" spans="1:6" ht="147.6" customHeight="1" x14ac:dyDescent="0.25">
      <c r="A31" s="39" t="s">
        <v>55</v>
      </c>
      <c r="B31" s="35" t="s">
        <v>31</v>
      </c>
      <c r="C31" s="36" t="s">
        <v>56</v>
      </c>
      <c r="D31" s="37" t="s">
        <v>44</v>
      </c>
      <c r="E31" s="37">
        <v>251.58</v>
      </c>
      <c r="F31" s="38" t="str">
        <f t="shared" si="0"/>
        <v>-</v>
      </c>
    </row>
    <row r="32" spans="1:6" ht="49.2" customHeight="1" x14ac:dyDescent="0.25">
      <c r="A32" s="34" t="s">
        <v>57</v>
      </c>
      <c r="B32" s="35" t="s">
        <v>31</v>
      </c>
      <c r="C32" s="36" t="s">
        <v>58</v>
      </c>
      <c r="D32" s="37" t="s">
        <v>44</v>
      </c>
      <c r="E32" s="37">
        <v>5675.71</v>
      </c>
      <c r="F32" s="38" t="str">
        <f t="shared" si="0"/>
        <v>-</v>
      </c>
    </row>
    <row r="33" spans="1:6" ht="73.95" customHeight="1" x14ac:dyDescent="0.25">
      <c r="A33" s="34" t="s">
        <v>59</v>
      </c>
      <c r="B33" s="35" t="s">
        <v>31</v>
      </c>
      <c r="C33" s="36" t="s">
        <v>60</v>
      </c>
      <c r="D33" s="37" t="s">
        <v>44</v>
      </c>
      <c r="E33" s="37">
        <v>5655.3</v>
      </c>
      <c r="F33" s="38" t="str">
        <f t="shared" si="0"/>
        <v>-</v>
      </c>
    </row>
    <row r="34" spans="1:6" ht="52.2" customHeight="1" x14ac:dyDescent="0.25">
      <c r="A34" s="34" t="s">
        <v>371</v>
      </c>
      <c r="B34" s="35" t="s">
        <v>31</v>
      </c>
      <c r="C34" s="36" t="s">
        <v>372</v>
      </c>
      <c r="D34" s="37"/>
      <c r="E34" s="37">
        <v>5.41</v>
      </c>
      <c r="F34" s="38"/>
    </row>
    <row r="35" spans="1:6" ht="86.1" customHeight="1" x14ac:dyDescent="0.25">
      <c r="A35" s="34" t="s">
        <v>61</v>
      </c>
      <c r="B35" s="35" t="s">
        <v>31</v>
      </c>
      <c r="C35" s="36" t="s">
        <v>62</v>
      </c>
      <c r="D35" s="37" t="s">
        <v>44</v>
      </c>
      <c r="E35" s="37">
        <v>15</v>
      </c>
      <c r="F35" s="38" t="str">
        <f t="shared" si="0"/>
        <v>-</v>
      </c>
    </row>
    <row r="36" spans="1:6" ht="13.2" x14ac:dyDescent="0.25">
      <c r="A36" s="34" t="s">
        <v>63</v>
      </c>
      <c r="B36" s="35" t="s">
        <v>31</v>
      </c>
      <c r="C36" s="36" t="s">
        <v>64</v>
      </c>
      <c r="D36" s="37">
        <v>497200</v>
      </c>
      <c r="E36" s="37">
        <v>1587217.42</v>
      </c>
      <c r="F36" s="38" t="str">
        <f t="shared" si="0"/>
        <v>-</v>
      </c>
    </row>
    <row r="37" spans="1:6" ht="13.2" x14ac:dyDescent="0.25">
      <c r="A37" s="34" t="s">
        <v>65</v>
      </c>
      <c r="B37" s="35" t="s">
        <v>31</v>
      </c>
      <c r="C37" s="36" t="s">
        <v>66</v>
      </c>
      <c r="D37" s="37">
        <v>497200</v>
      </c>
      <c r="E37" s="37">
        <v>1587217.42</v>
      </c>
      <c r="F37" s="38" t="str">
        <f t="shared" si="0"/>
        <v>-</v>
      </c>
    </row>
    <row r="38" spans="1:6" ht="13.2" x14ac:dyDescent="0.25">
      <c r="A38" s="34" t="s">
        <v>65</v>
      </c>
      <c r="B38" s="35" t="s">
        <v>31</v>
      </c>
      <c r="C38" s="36" t="s">
        <v>67</v>
      </c>
      <c r="D38" s="37">
        <v>497200</v>
      </c>
      <c r="E38" s="37">
        <v>1587217.42</v>
      </c>
      <c r="F38" s="38" t="str">
        <f t="shared" si="0"/>
        <v>-</v>
      </c>
    </row>
    <row r="39" spans="1:6" ht="49.2" customHeight="1" x14ac:dyDescent="0.25">
      <c r="A39" s="34" t="s">
        <v>68</v>
      </c>
      <c r="B39" s="35" t="s">
        <v>31</v>
      </c>
      <c r="C39" s="36" t="s">
        <v>69</v>
      </c>
      <c r="D39" s="37" t="s">
        <v>44</v>
      </c>
      <c r="E39" s="37">
        <v>1570857.42</v>
      </c>
      <c r="F39" s="38" t="str">
        <f t="shared" si="0"/>
        <v>-</v>
      </c>
    </row>
    <row r="40" spans="1:6" ht="24.6" customHeight="1" x14ac:dyDescent="0.25">
      <c r="A40" s="34" t="s">
        <v>70</v>
      </c>
      <c r="B40" s="35" t="s">
        <v>31</v>
      </c>
      <c r="C40" s="36" t="s">
        <v>71</v>
      </c>
      <c r="D40" s="37" t="s">
        <v>44</v>
      </c>
      <c r="E40" s="37">
        <v>15588.76</v>
      </c>
      <c r="F40" s="38" t="str">
        <f t="shared" si="0"/>
        <v>-</v>
      </c>
    </row>
    <row r="41" spans="1:6" ht="49.2" customHeight="1" x14ac:dyDescent="0.25">
      <c r="A41" s="34" t="s">
        <v>72</v>
      </c>
      <c r="B41" s="35" t="s">
        <v>31</v>
      </c>
      <c r="C41" s="36" t="s">
        <v>73</v>
      </c>
      <c r="D41" s="37" t="s">
        <v>44</v>
      </c>
      <c r="E41" s="37">
        <v>771.24</v>
      </c>
      <c r="F41" s="38" t="str">
        <f t="shared" si="0"/>
        <v>-</v>
      </c>
    </row>
    <row r="42" spans="1:6" ht="13.2" x14ac:dyDescent="0.25">
      <c r="A42" s="34" t="s">
        <v>74</v>
      </c>
      <c r="B42" s="35" t="s">
        <v>31</v>
      </c>
      <c r="C42" s="36" t="s">
        <v>75</v>
      </c>
      <c r="D42" s="37">
        <v>2712000</v>
      </c>
      <c r="E42" s="37">
        <v>2382305.77</v>
      </c>
      <c r="F42" s="38">
        <f t="shared" si="0"/>
        <v>329694.23</v>
      </c>
    </row>
    <row r="43" spans="1:6" ht="13.2" x14ac:dyDescent="0.25">
      <c r="A43" s="34" t="s">
        <v>76</v>
      </c>
      <c r="B43" s="35" t="s">
        <v>31</v>
      </c>
      <c r="C43" s="36" t="s">
        <v>77</v>
      </c>
      <c r="D43" s="37">
        <v>77000</v>
      </c>
      <c r="E43" s="37">
        <v>80716.179999999993</v>
      </c>
      <c r="F43" s="38" t="str">
        <f t="shared" si="0"/>
        <v>-</v>
      </c>
    </row>
    <row r="44" spans="1:6" ht="49.2" customHeight="1" x14ac:dyDescent="0.25">
      <c r="A44" s="34" t="s">
        <v>78</v>
      </c>
      <c r="B44" s="35" t="s">
        <v>31</v>
      </c>
      <c r="C44" s="36" t="s">
        <v>79</v>
      </c>
      <c r="D44" s="37">
        <v>77000</v>
      </c>
      <c r="E44" s="37">
        <v>80716.179999999993</v>
      </c>
      <c r="F44" s="38" t="str">
        <f t="shared" si="0"/>
        <v>-</v>
      </c>
    </row>
    <row r="45" spans="1:6" ht="73.95" customHeight="1" x14ac:dyDescent="0.25">
      <c r="A45" s="34" t="s">
        <v>80</v>
      </c>
      <c r="B45" s="35" t="s">
        <v>31</v>
      </c>
      <c r="C45" s="36" t="s">
        <v>81</v>
      </c>
      <c r="D45" s="37" t="s">
        <v>44</v>
      </c>
      <c r="E45" s="37">
        <v>79590</v>
      </c>
      <c r="F45" s="38" t="str">
        <f t="shared" si="0"/>
        <v>-</v>
      </c>
    </row>
    <row r="46" spans="1:6" ht="61.5" customHeight="1" x14ac:dyDescent="0.25">
      <c r="A46" s="34" t="s">
        <v>82</v>
      </c>
      <c r="B46" s="35" t="s">
        <v>31</v>
      </c>
      <c r="C46" s="36" t="s">
        <v>83</v>
      </c>
      <c r="D46" s="37" t="s">
        <v>44</v>
      </c>
      <c r="E46" s="37">
        <v>1126.18</v>
      </c>
      <c r="F46" s="38" t="str">
        <f t="shared" si="0"/>
        <v>-</v>
      </c>
    </row>
    <row r="47" spans="1:6" ht="13.2" x14ac:dyDescent="0.25">
      <c r="A47" s="34" t="s">
        <v>84</v>
      </c>
      <c r="B47" s="35" t="s">
        <v>31</v>
      </c>
      <c r="C47" s="36" t="s">
        <v>85</v>
      </c>
      <c r="D47" s="37">
        <v>2635000</v>
      </c>
      <c r="E47" s="37">
        <v>2301589.59</v>
      </c>
      <c r="F47" s="38">
        <f t="shared" si="0"/>
        <v>333410.41000000015</v>
      </c>
    </row>
    <row r="48" spans="1:6" ht="13.2" x14ac:dyDescent="0.25">
      <c r="A48" s="34" t="s">
        <v>86</v>
      </c>
      <c r="B48" s="35" t="s">
        <v>31</v>
      </c>
      <c r="C48" s="36" t="s">
        <v>87</v>
      </c>
      <c r="D48" s="37">
        <v>175800</v>
      </c>
      <c r="E48" s="37">
        <v>509742</v>
      </c>
      <c r="F48" s="38" t="str">
        <f t="shared" si="0"/>
        <v>-</v>
      </c>
    </row>
    <row r="49" spans="1:6" ht="36.9" customHeight="1" x14ac:dyDescent="0.25">
      <c r="A49" s="34" t="s">
        <v>88</v>
      </c>
      <c r="B49" s="35" t="s">
        <v>31</v>
      </c>
      <c r="C49" s="36" t="s">
        <v>89</v>
      </c>
      <c r="D49" s="37">
        <v>175800</v>
      </c>
      <c r="E49" s="37">
        <v>509742</v>
      </c>
      <c r="F49" s="38" t="str">
        <f t="shared" si="0"/>
        <v>-</v>
      </c>
    </row>
    <row r="50" spans="1:6" ht="39.75" customHeight="1" x14ac:dyDescent="0.25">
      <c r="A50" s="75" t="s">
        <v>88</v>
      </c>
      <c r="B50" s="76" t="s">
        <v>31</v>
      </c>
      <c r="C50" s="77" t="s">
        <v>330</v>
      </c>
      <c r="D50" s="78" t="s">
        <v>44</v>
      </c>
      <c r="E50" s="78">
        <v>509736</v>
      </c>
      <c r="F50" s="38" t="str">
        <f t="shared" si="0"/>
        <v>-</v>
      </c>
    </row>
    <row r="51" spans="1:6" ht="36.9" customHeight="1" x14ac:dyDescent="0.25">
      <c r="A51" s="75" t="s">
        <v>329</v>
      </c>
      <c r="B51" s="76" t="s">
        <v>31</v>
      </c>
      <c r="C51" s="77" t="s">
        <v>336</v>
      </c>
      <c r="D51" s="78" t="s">
        <v>44</v>
      </c>
      <c r="E51" s="78">
        <v>6</v>
      </c>
      <c r="F51" s="38" t="str">
        <f t="shared" si="0"/>
        <v>-</v>
      </c>
    </row>
    <row r="52" spans="1:6" ht="13.2" x14ac:dyDescent="0.25">
      <c r="A52" s="34" t="s">
        <v>90</v>
      </c>
      <c r="B52" s="35" t="s">
        <v>31</v>
      </c>
      <c r="C52" s="36" t="s">
        <v>91</v>
      </c>
      <c r="D52" s="37">
        <v>2459200</v>
      </c>
      <c r="E52" s="37">
        <v>1791847.59</v>
      </c>
      <c r="F52" s="38">
        <f t="shared" si="0"/>
        <v>667352.40999999992</v>
      </c>
    </row>
    <row r="53" spans="1:6" ht="36.9" customHeight="1" x14ac:dyDescent="0.25">
      <c r="A53" s="34" t="s">
        <v>92</v>
      </c>
      <c r="B53" s="35" t="s">
        <v>31</v>
      </c>
      <c r="C53" s="36" t="s">
        <v>93</v>
      </c>
      <c r="D53" s="37">
        <v>2459200</v>
      </c>
      <c r="E53" s="37">
        <f>E54+E55</f>
        <v>1791847.5899999999</v>
      </c>
      <c r="F53" s="38">
        <f t="shared" si="0"/>
        <v>667352.41000000015</v>
      </c>
    </row>
    <row r="54" spans="1:6" ht="45.6" customHeight="1" x14ac:dyDescent="0.25">
      <c r="A54" s="75" t="s">
        <v>331</v>
      </c>
      <c r="B54" s="76" t="s">
        <v>31</v>
      </c>
      <c r="C54" s="77" t="s">
        <v>332</v>
      </c>
      <c r="D54" s="78" t="s">
        <v>44</v>
      </c>
      <c r="E54" s="78">
        <v>1786576.41</v>
      </c>
      <c r="F54" s="79" t="s">
        <v>44</v>
      </c>
    </row>
    <row r="55" spans="1:6" ht="45.6" customHeight="1" x14ac:dyDescent="0.25">
      <c r="A55" s="80" t="s">
        <v>334</v>
      </c>
      <c r="B55" s="76" t="s">
        <v>31</v>
      </c>
      <c r="C55" s="77" t="s">
        <v>335</v>
      </c>
      <c r="D55" s="78" t="s">
        <v>44</v>
      </c>
      <c r="E55" s="78">
        <v>5271.18</v>
      </c>
      <c r="F55" s="79" t="s">
        <v>44</v>
      </c>
    </row>
    <row r="56" spans="1:6" ht="13.2" x14ac:dyDescent="0.25">
      <c r="A56" s="34" t="s">
        <v>94</v>
      </c>
      <c r="B56" s="35" t="s">
        <v>31</v>
      </c>
      <c r="C56" s="36" t="s">
        <v>95</v>
      </c>
      <c r="D56" s="37">
        <v>54400</v>
      </c>
      <c r="E56" s="37">
        <v>36380.5</v>
      </c>
      <c r="F56" s="38">
        <f t="shared" si="0"/>
        <v>18019.5</v>
      </c>
    </row>
    <row r="57" spans="1:6" ht="49.2" customHeight="1" x14ac:dyDescent="0.25">
      <c r="A57" s="34" t="s">
        <v>96</v>
      </c>
      <c r="B57" s="35" t="s">
        <v>31</v>
      </c>
      <c r="C57" s="36" t="s">
        <v>97</v>
      </c>
      <c r="D57" s="37">
        <v>54400</v>
      </c>
      <c r="E57" s="37">
        <v>36380.5</v>
      </c>
      <c r="F57" s="38">
        <f t="shared" si="0"/>
        <v>18019.5</v>
      </c>
    </row>
    <row r="58" spans="1:6" ht="73.95" customHeight="1" x14ac:dyDescent="0.25">
      <c r="A58" s="34" t="s">
        <v>98</v>
      </c>
      <c r="B58" s="35" t="s">
        <v>31</v>
      </c>
      <c r="C58" s="36" t="s">
        <v>99</v>
      </c>
      <c r="D58" s="37">
        <v>54400</v>
      </c>
      <c r="E58" s="37"/>
      <c r="F58" s="38">
        <f t="shared" ref="F58:F86" si="1">IF(OR(D58="-",IF(E58="-",0,E58)&gt;=IF(D58="-",0,D58)),"-",IF(D58="-",0,D58)-IF(E58="-",0,E58))</f>
        <v>54400</v>
      </c>
    </row>
    <row r="59" spans="1:6" ht="73.95" customHeight="1" x14ac:dyDescent="0.25">
      <c r="A59" s="34" t="s">
        <v>98</v>
      </c>
      <c r="B59" s="35" t="s">
        <v>31</v>
      </c>
      <c r="C59" s="36" t="s">
        <v>100</v>
      </c>
      <c r="D59" s="37" t="s">
        <v>44</v>
      </c>
      <c r="E59" s="37">
        <v>36380.5</v>
      </c>
      <c r="F59" s="38" t="str">
        <f t="shared" si="1"/>
        <v>-</v>
      </c>
    </row>
    <row r="60" spans="1:6" ht="36.9" customHeight="1" x14ac:dyDescent="0.25">
      <c r="A60" s="34" t="s">
        <v>101</v>
      </c>
      <c r="B60" s="35" t="s">
        <v>31</v>
      </c>
      <c r="C60" s="36" t="s">
        <v>102</v>
      </c>
      <c r="D60" s="37">
        <v>70700</v>
      </c>
      <c r="E60" s="37">
        <v>85091.74</v>
      </c>
      <c r="F60" s="38" t="str">
        <f t="shared" si="1"/>
        <v>-</v>
      </c>
    </row>
    <row r="61" spans="1:6" ht="86.1" customHeight="1" x14ac:dyDescent="0.25">
      <c r="A61" s="39" t="s">
        <v>103</v>
      </c>
      <c r="B61" s="35" t="s">
        <v>31</v>
      </c>
      <c r="C61" s="36" t="s">
        <v>104</v>
      </c>
      <c r="D61" s="37">
        <v>70700</v>
      </c>
      <c r="E61" s="37">
        <v>85091.74</v>
      </c>
      <c r="F61" s="38" t="str">
        <f t="shared" si="1"/>
        <v>-</v>
      </c>
    </row>
    <row r="62" spans="1:6" ht="86.1" customHeight="1" x14ac:dyDescent="0.25">
      <c r="A62" s="39" t="s">
        <v>105</v>
      </c>
      <c r="B62" s="35" t="s">
        <v>31</v>
      </c>
      <c r="C62" s="36" t="s">
        <v>106</v>
      </c>
      <c r="D62" s="37">
        <v>70700</v>
      </c>
      <c r="E62" s="37">
        <v>85091.74</v>
      </c>
      <c r="F62" s="38" t="str">
        <f t="shared" si="1"/>
        <v>-</v>
      </c>
    </row>
    <row r="63" spans="1:6" ht="73.95" customHeight="1" x14ac:dyDescent="0.25">
      <c r="A63" s="34" t="s">
        <v>107</v>
      </c>
      <c r="B63" s="35" t="s">
        <v>31</v>
      </c>
      <c r="C63" s="36" t="s">
        <v>108</v>
      </c>
      <c r="D63" s="37">
        <v>70700</v>
      </c>
      <c r="E63" s="37">
        <v>85091.74</v>
      </c>
      <c r="F63" s="38" t="str">
        <f t="shared" si="1"/>
        <v>-</v>
      </c>
    </row>
    <row r="64" spans="1:6" ht="24.6" customHeight="1" x14ac:dyDescent="0.25">
      <c r="A64" s="34" t="s">
        <v>109</v>
      </c>
      <c r="B64" s="35" t="s">
        <v>31</v>
      </c>
      <c r="C64" s="77" t="s">
        <v>110</v>
      </c>
      <c r="D64" s="37" t="s">
        <v>44</v>
      </c>
      <c r="E64" s="37">
        <v>182712</v>
      </c>
      <c r="F64" s="38" t="str">
        <f t="shared" si="1"/>
        <v>-</v>
      </c>
    </row>
    <row r="65" spans="1:6" ht="24.6" customHeight="1" x14ac:dyDescent="0.25">
      <c r="A65" s="34" t="s">
        <v>373</v>
      </c>
      <c r="B65" s="35" t="s">
        <v>31</v>
      </c>
      <c r="C65" s="77" t="s">
        <v>333</v>
      </c>
      <c r="D65" s="37" t="s">
        <v>44</v>
      </c>
      <c r="E65" s="37">
        <v>182712</v>
      </c>
      <c r="F65" s="38" t="str">
        <f t="shared" si="1"/>
        <v>-</v>
      </c>
    </row>
    <row r="66" spans="1:6" ht="24.6" customHeight="1" x14ac:dyDescent="0.25">
      <c r="A66" s="34" t="s">
        <v>111</v>
      </c>
      <c r="B66" s="35" t="s">
        <v>31</v>
      </c>
      <c r="C66" s="77" t="s">
        <v>112</v>
      </c>
      <c r="D66" s="37" t="s">
        <v>44</v>
      </c>
      <c r="E66" s="37">
        <v>182712</v>
      </c>
      <c r="F66" s="38" t="str">
        <f t="shared" si="1"/>
        <v>-</v>
      </c>
    </row>
    <row r="67" spans="1:6" ht="24.6" customHeight="1" x14ac:dyDescent="0.25">
      <c r="A67" s="34" t="s">
        <v>113</v>
      </c>
      <c r="B67" s="35" t="s">
        <v>31</v>
      </c>
      <c r="C67" s="77" t="s">
        <v>114</v>
      </c>
      <c r="D67" s="37" t="s">
        <v>44</v>
      </c>
      <c r="E67" s="37">
        <v>182712</v>
      </c>
      <c r="F67" s="38" t="str">
        <f t="shared" si="1"/>
        <v>-</v>
      </c>
    </row>
    <row r="68" spans="1:6" ht="13.2" x14ac:dyDescent="0.25">
      <c r="A68" s="34" t="s">
        <v>115</v>
      </c>
      <c r="B68" s="35" t="s">
        <v>31</v>
      </c>
      <c r="C68" s="36" t="s">
        <v>116</v>
      </c>
      <c r="D68" s="37" t="s">
        <v>44</v>
      </c>
      <c r="E68" s="37">
        <v>8797.9500000000007</v>
      </c>
      <c r="F68" s="38" t="str">
        <f t="shared" si="1"/>
        <v>-</v>
      </c>
    </row>
    <row r="69" spans="1:6" ht="61.5" customHeight="1" x14ac:dyDescent="0.25">
      <c r="A69" s="34" t="s">
        <v>117</v>
      </c>
      <c r="B69" s="35" t="s">
        <v>31</v>
      </c>
      <c r="C69" s="36" t="s">
        <v>118</v>
      </c>
      <c r="D69" s="37" t="s">
        <v>44</v>
      </c>
      <c r="E69" s="37">
        <v>8797.9500000000007</v>
      </c>
      <c r="F69" s="38" t="str">
        <f t="shared" si="1"/>
        <v>-</v>
      </c>
    </row>
    <row r="70" spans="1:6" ht="73.95" customHeight="1" x14ac:dyDescent="0.25">
      <c r="A70" s="34" t="s">
        <v>119</v>
      </c>
      <c r="B70" s="35" t="s">
        <v>31</v>
      </c>
      <c r="C70" s="36" t="s">
        <v>120</v>
      </c>
      <c r="D70" s="37" t="s">
        <v>44</v>
      </c>
      <c r="E70" s="37">
        <v>8797.9500000000007</v>
      </c>
      <c r="F70" s="38" t="str">
        <f t="shared" si="1"/>
        <v>-</v>
      </c>
    </row>
    <row r="71" spans="1:6" ht="73.95" customHeight="1" x14ac:dyDescent="0.25">
      <c r="A71" s="34" t="s">
        <v>119</v>
      </c>
      <c r="B71" s="35" t="s">
        <v>31</v>
      </c>
      <c r="C71" s="36" t="s">
        <v>121</v>
      </c>
      <c r="D71" s="37" t="s">
        <v>44</v>
      </c>
      <c r="E71" s="37">
        <v>8797.9500000000007</v>
      </c>
      <c r="F71" s="38" t="str">
        <f t="shared" si="1"/>
        <v>-</v>
      </c>
    </row>
    <row r="72" spans="1:6" ht="13.2" x14ac:dyDescent="0.25">
      <c r="A72" s="34" t="s">
        <v>122</v>
      </c>
      <c r="B72" s="35" t="s">
        <v>31</v>
      </c>
      <c r="C72" s="36" t="s">
        <v>123</v>
      </c>
      <c r="D72" s="37">
        <v>9401000</v>
      </c>
      <c r="E72" s="37">
        <v>9380424.5</v>
      </c>
      <c r="F72" s="38">
        <f t="shared" si="1"/>
        <v>20575.5</v>
      </c>
    </row>
    <row r="73" spans="1:6" ht="36.9" customHeight="1" x14ac:dyDescent="0.25">
      <c r="A73" s="34" t="s">
        <v>124</v>
      </c>
      <c r="B73" s="35" t="s">
        <v>31</v>
      </c>
      <c r="C73" s="36" t="s">
        <v>125</v>
      </c>
      <c r="D73" s="37">
        <v>9401000</v>
      </c>
      <c r="E73" s="37">
        <v>9380424.5</v>
      </c>
      <c r="F73" s="38">
        <f t="shared" si="1"/>
        <v>20575.5</v>
      </c>
    </row>
    <row r="74" spans="1:6" ht="24.6" customHeight="1" x14ac:dyDescent="0.25">
      <c r="A74" s="34" t="s">
        <v>126</v>
      </c>
      <c r="B74" s="35" t="s">
        <v>31</v>
      </c>
      <c r="C74" s="36" t="s">
        <v>127</v>
      </c>
      <c r="D74" s="37">
        <v>6878700</v>
      </c>
      <c r="E74" s="37">
        <v>6878700</v>
      </c>
      <c r="F74" s="38" t="str">
        <f t="shared" si="1"/>
        <v>-</v>
      </c>
    </row>
    <row r="75" spans="1:6" ht="24.6" customHeight="1" x14ac:dyDescent="0.25">
      <c r="A75" s="34" t="s">
        <v>128</v>
      </c>
      <c r="B75" s="35" t="s">
        <v>31</v>
      </c>
      <c r="C75" s="36" t="s">
        <v>129</v>
      </c>
      <c r="D75" s="37">
        <v>6878700</v>
      </c>
      <c r="E75" s="37">
        <v>6878700</v>
      </c>
      <c r="F75" s="38" t="str">
        <f t="shared" si="1"/>
        <v>-</v>
      </c>
    </row>
    <row r="76" spans="1:6" ht="24.6" customHeight="1" x14ac:dyDescent="0.25">
      <c r="A76" s="34" t="s">
        <v>130</v>
      </c>
      <c r="B76" s="35" t="s">
        <v>31</v>
      </c>
      <c r="C76" s="36" t="s">
        <v>131</v>
      </c>
      <c r="D76" s="37">
        <v>6878700</v>
      </c>
      <c r="E76" s="37">
        <v>6878700</v>
      </c>
      <c r="F76" s="38" t="str">
        <f t="shared" si="1"/>
        <v>-</v>
      </c>
    </row>
    <row r="77" spans="1:6" ht="24.6" customHeight="1" x14ac:dyDescent="0.25">
      <c r="A77" s="34" t="s">
        <v>132</v>
      </c>
      <c r="B77" s="35" t="s">
        <v>31</v>
      </c>
      <c r="C77" s="36" t="s">
        <v>133</v>
      </c>
      <c r="D77" s="37">
        <v>208400</v>
      </c>
      <c r="E77" s="37">
        <v>208400</v>
      </c>
      <c r="F77" s="38" t="str">
        <f t="shared" si="1"/>
        <v>-</v>
      </c>
    </row>
    <row r="78" spans="1:6" ht="36.9" customHeight="1" x14ac:dyDescent="0.25">
      <c r="A78" s="34" t="s">
        <v>134</v>
      </c>
      <c r="B78" s="35" t="s">
        <v>31</v>
      </c>
      <c r="C78" s="36" t="s">
        <v>135</v>
      </c>
      <c r="D78" s="37">
        <v>200</v>
      </c>
      <c r="E78" s="37">
        <v>200</v>
      </c>
      <c r="F78" s="38" t="str">
        <f t="shared" si="1"/>
        <v>-</v>
      </c>
    </row>
    <row r="79" spans="1:6" ht="36.9" customHeight="1" x14ac:dyDescent="0.25">
      <c r="A79" s="34" t="s">
        <v>136</v>
      </c>
      <c r="B79" s="35" t="s">
        <v>31</v>
      </c>
      <c r="C79" s="36" t="s">
        <v>137</v>
      </c>
      <c r="D79" s="37">
        <v>200</v>
      </c>
      <c r="E79" s="37">
        <v>200</v>
      </c>
      <c r="F79" s="38" t="str">
        <f t="shared" si="1"/>
        <v>-</v>
      </c>
    </row>
    <row r="80" spans="1:6" ht="36.9" customHeight="1" x14ac:dyDescent="0.25">
      <c r="A80" s="34" t="s">
        <v>138</v>
      </c>
      <c r="B80" s="35" t="s">
        <v>31</v>
      </c>
      <c r="C80" s="36" t="s">
        <v>139</v>
      </c>
      <c r="D80" s="37">
        <v>208200</v>
      </c>
      <c r="E80" s="37">
        <v>208200</v>
      </c>
      <c r="F80" s="38" t="str">
        <f t="shared" si="1"/>
        <v>-</v>
      </c>
    </row>
    <row r="81" spans="1:6" ht="49.2" customHeight="1" x14ac:dyDescent="0.25">
      <c r="A81" s="34" t="s">
        <v>140</v>
      </c>
      <c r="B81" s="35" t="s">
        <v>31</v>
      </c>
      <c r="C81" s="36" t="s">
        <v>141</v>
      </c>
      <c r="D81" s="37">
        <v>208200</v>
      </c>
      <c r="E81" s="37">
        <v>208200</v>
      </c>
      <c r="F81" s="38" t="str">
        <f t="shared" si="1"/>
        <v>-</v>
      </c>
    </row>
    <row r="82" spans="1:6" ht="13.2" x14ac:dyDescent="0.25">
      <c r="A82" s="34" t="s">
        <v>142</v>
      </c>
      <c r="B82" s="35" t="s">
        <v>31</v>
      </c>
      <c r="C82" s="36" t="s">
        <v>143</v>
      </c>
      <c r="D82" s="37">
        <v>2313900</v>
      </c>
      <c r="E82" s="37">
        <v>2293324.5</v>
      </c>
      <c r="F82" s="38">
        <f t="shared" si="1"/>
        <v>20575.5</v>
      </c>
    </row>
    <row r="83" spans="1:6" ht="61.5" customHeight="1" x14ac:dyDescent="0.25">
      <c r="A83" s="34" t="s">
        <v>144</v>
      </c>
      <c r="B83" s="35" t="s">
        <v>31</v>
      </c>
      <c r="C83" s="36" t="s">
        <v>145</v>
      </c>
      <c r="D83" s="37">
        <v>1939800</v>
      </c>
      <c r="E83" s="37">
        <v>1939800</v>
      </c>
      <c r="F83" s="38" t="str">
        <f t="shared" si="1"/>
        <v>-</v>
      </c>
    </row>
    <row r="84" spans="1:6" ht="73.95" customHeight="1" x14ac:dyDescent="0.25">
      <c r="A84" s="34" t="s">
        <v>146</v>
      </c>
      <c r="B84" s="35" t="s">
        <v>31</v>
      </c>
      <c r="C84" s="36" t="s">
        <v>147</v>
      </c>
      <c r="D84" s="37">
        <v>1939800</v>
      </c>
      <c r="E84" s="37">
        <v>1939800</v>
      </c>
      <c r="F84" s="38" t="str">
        <f t="shared" si="1"/>
        <v>-</v>
      </c>
    </row>
    <row r="85" spans="1:6" ht="24.6" customHeight="1" x14ac:dyDescent="0.25">
      <c r="A85" s="34" t="s">
        <v>148</v>
      </c>
      <c r="B85" s="35" t="s">
        <v>31</v>
      </c>
      <c r="C85" s="36" t="s">
        <v>149</v>
      </c>
      <c r="D85" s="37">
        <v>374100</v>
      </c>
      <c r="E85" s="37">
        <v>353524.5</v>
      </c>
      <c r="F85" s="38">
        <f t="shared" si="1"/>
        <v>20575.5</v>
      </c>
    </row>
    <row r="86" spans="1:6" ht="24.6" customHeight="1" x14ac:dyDescent="0.25">
      <c r="A86" s="34" t="s">
        <v>150</v>
      </c>
      <c r="B86" s="35" t="s">
        <v>31</v>
      </c>
      <c r="C86" s="36" t="s">
        <v>151</v>
      </c>
      <c r="D86" s="37">
        <v>374100</v>
      </c>
      <c r="E86" s="37">
        <v>353524.5</v>
      </c>
      <c r="F86" s="38">
        <f t="shared" si="1"/>
        <v>20575.5</v>
      </c>
    </row>
    <row r="87" spans="1:6" ht="12.75" customHeight="1" x14ac:dyDescent="0.25">
      <c r="A87" s="40"/>
      <c r="B87" s="41"/>
      <c r="C87" s="41"/>
      <c r="D87" s="42"/>
      <c r="E87" s="42"/>
      <c r="F87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1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9"/>
  <sheetViews>
    <sheetView showGridLines="0" topLeftCell="A123" workbookViewId="0">
      <selection activeCell="D19" sqref="D19"/>
    </sheetView>
  </sheetViews>
  <sheetFormatPr defaultRowHeight="12.75" customHeight="1" x14ac:dyDescent="0.25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 x14ac:dyDescent="0.25"/>
    <row r="2" spans="1:6" ht="15" customHeight="1" x14ac:dyDescent="0.25">
      <c r="A2" s="116" t="s">
        <v>152</v>
      </c>
      <c r="B2" s="116"/>
      <c r="C2" s="116"/>
      <c r="D2" s="116"/>
      <c r="E2" s="103"/>
      <c r="F2" s="13" t="s">
        <v>153</v>
      </c>
    </row>
    <row r="3" spans="1:6" ht="13.5" customHeight="1" thickBot="1" x14ac:dyDescent="0.3">
      <c r="A3" s="5"/>
      <c r="B3" s="5"/>
      <c r="C3" s="43"/>
      <c r="D3" s="9"/>
      <c r="E3" s="9"/>
      <c r="F3" s="9"/>
    </row>
    <row r="4" spans="1:6" ht="10.199999999999999" customHeight="1" x14ac:dyDescent="0.25">
      <c r="A4" s="123" t="s">
        <v>21</v>
      </c>
      <c r="B4" s="104" t="s">
        <v>22</v>
      </c>
      <c r="C4" s="121" t="s">
        <v>154</v>
      </c>
      <c r="D4" s="107" t="s">
        <v>24</v>
      </c>
      <c r="E4" s="126" t="s">
        <v>25</v>
      </c>
      <c r="F4" s="113" t="s">
        <v>26</v>
      </c>
    </row>
    <row r="5" spans="1:6" ht="5.4" customHeight="1" x14ac:dyDescent="0.25">
      <c r="A5" s="124"/>
      <c r="B5" s="105"/>
      <c r="C5" s="122"/>
      <c r="D5" s="108"/>
      <c r="E5" s="127"/>
      <c r="F5" s="114"/>
    </row>
    <row r="6" spans="1:6" ht="9.6" customHeight="1" x14ac:dyDescent="0.25">
      <c r="A6" s="124"/>
      <c r="B6" s="105"/>
      <c r="C6" s="122"/>
      <c r="D6" s="108"/>
      <c r="E6" s="127"/>
      <c r="F6" s="114"/>
    </row>
    <row r="7" spans="1:6" ht="6" customHeight="1" x14ac:dyDescent="0.25">
      <c r="A7" s="124"/>
      <c r="B7" s="105"/>
      <c r="C7" s="122"/>
      <c r="D7" s="108"/>
      <c r="E7" s="127"/>
      <c r="F7" s="114"/>
    </row>
    <row r="8" spans="1:6" ht="6.6" customHeight="1" x14ac:dyDescent="0.25">
      <c r="A8" s="124"/>
      <c r="B8" s="105"/>
      <c r="C8" s="122"/>
      <c r="D8" s="108"/>
      <c r="E8" s="127"/>
      <c r="F8" s="114"/>
    </row>
    <row r="9" spans="1:6" ht="10.95" customHeight="1" x14ac:dyDescent="0.25">
      <c r="A9" s="124"/>
      <c r="B9" s="105"/>
      <c r="C9" s="122"/>
      <c r="D9" s="108"/>
      <c r="E9" s="127"/>
      <c r="F9" s="114"/>
    </row>
    <row r="10" spans="1:6" ht="4.2" hidden="1" customHeight="1" x14ac:dyDescent="0.25">
      <c r="A10" s="124"/>
      <c r="B10" s="105"/>
      <c r="C10" s="44"/>
      <c r="D10" s="108"/>
      <c r="E10" s="45"/>
      <c r="F10" s="46"/>
    </row>
    <row r="11" spans="1:6" ht="13.2" hidden="1" customHeight="1" x14ac:dyDescent="0.25">
      <c r="A11" s="125"/>
      <c r="B11" s="106"/>
      <c r="C11" s="47"/>
      <c r="D11" s="109"/>
      <c r="E11" s="48"/>
      <c r="F11" s="49"/>
    </row>
    <row r="12" spans="1:6" ht="13.5" customHeight="1" thickBot="1" x14ac:dyDescent="0.3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 ht="13.2" x14ac:dyDescent="0.25">
      <c r="A13" s="51" t="s">
        <v>155</v>
      </c>
      <c r="B13" s="52" t="s">
        <v>156</v>
      </c>
      <c r="C13" s="53" t="s">
        <v>157</v>
      </c>
      <c r="D13" s="54">
        <v>13734400</v>
      </c>
      <c r="E13" s="55">
        <v>13671957.859999999</v>
      </c>
      <c r="F13" s="56">
        <f>IF(OR(D13="-",IF(E13="-",0,E13)&gt;=IF(D13="-",0,D13)),"-",IF(D13="-",0,D13)-IF(E13="-",0,E13))</f>
        <v>62442.140000000596</v>
      </c>
    </row>
    <row r="14" spans="1:6" ht="13.2" x14ac:dyDescent="0.25">
      <c r="A14" s="57" t="s">
        <v>33</v>
      </c>
      <c r="B14" s="58"/>
      <c r="C14" s="59"/>
      <c r="D14" s="60"/>
      <c r="E14" s="61"/>
      <c r="F14" s="62"/>
    </row>
    <row r="15" spans="1:6" ht="13.2" x14ac:dyDescent="0.25">
      <c r="A15" s="51" t="s">
        <v>158</v>
      </c>
      <c r="B15" s="52" t="s">
        <v>156</v>
      </c>
      <c r="C15" s="53" t="s">
        <v>159</v>
      </c>
      <c r="D15" s="54">
        <v>5751800</v>
      </c>
      <c r="E15" s="55">
        <v>5710385.0700000003</v>
      </c>
      <c r="F15" s="56">
        <f t="shared" ref="F15:F78" si="0">IF(OR(D15="-",IF(E15="-",0,E15)&gt;=IF(D15="-",0,D15)),"-",IF(D15="-",0,D15)-IF(E15="-",0,E15))</f>
        <v>41414.929999999702</v>
      </c>
    </row>
    <row r="16" spans="1:6" ht="61.5" customHeight="1" x14ac:dyDescent="0.25">
      <c r="A16" s="24" t="s">
        <v>160</v>
      </c>
      <c r="B16" s="63" t="s">
        <v>156</v>
      </c>
      <c r="C16" s="26" t="s">
        <v>161</v>
      </c>
      <c r="D16" s="27">
        <v>4283900</v>
      </c>
      <c r="E16" s="64">
        <v>4263396.5</v>
      </c>
      <c r="F16" s="65">
        <f t="shared" si="0"/>
        <v>20503.5</v>
      </c>
    </row>
    <row r="17" spans="1:6" ht="24.6" customHeight="1" x14ac:dyDescent="0.25">
      <c r="A17" s="24" t="s">
        <v>162</v>
      </c>
      <c r="B17" s="63" t="s">
        <v>156</v>
      </c>
      <c r="C17" s="26" t="s">
        <v>163</v>
      </c>
      <c r="D17" s="27">
        <v>4283900</v>
      </c>
      <c r="E17" s="64">
        <v>4263396.5</v>
      </c>
      <c r="F17" s="65">
        <f t="shared" si="0"/>
        <v>20503.5</v>
      </c>
    </row>
    <row r="18" spans="1:6" ht="24.6" customHeight="1" x14ac:dyDescent="0.25">
      <c r="A18" s="24" t="s">
        <v>164</v>
      </c>
      <c r="B18" s="63" t="s">
        <v>156</v>
      </c>
      <c r="C18" s="26" t="s">
        <v>165</v>
      </c>
      <c r="D18" s="27">
        <v>3064982.57</v>
      </c>
      <c r="E18" s="64">
        <v>3063876.32</v>
      </c>
      <c r="F18" s="65">
        <f t="shared" si="0"/>
        <v>1106.25</v>
      </c>
    </row>
    <row r="19" spans="1:6" ht="36.9" customHeight="1" x14ac:dyDescent="0.25">
      <c r="A19" s="24" t="s">
        <v>166</v>
      </c>
      <c r="B19" s="63" t="s">
        <v>156</v>
      </c>
      <c r="C19" s="26" t="s">
        <v>167</v>
      </c>
      <c r="D19" s="27">
        <v>225500</v>
      </c>
      <c r="E19" s="64">
        <v>213312.8</v>
      </c>
      <c r="F19" s="65">
        <f t="shared" si="0"/>
        <v>12187.200000000012</v>
      </c>
    </row>
    <row r="20" spans="1:6" ht="49.2" customHeight="1" x14ac:dyDescent="0.25">
      <c r="A20" s="24" t="s">
        <v>168</v>
      </c>
      <c r="B20" s="63" t="s">
        <v>156</v>
      </c>
      <c r="C20" s="26" t="s">
        <v>169</v>
      </c>
      <c r="D20" s="27">
        <v>993417.43</v>
      </c>
      <c r="E20" s="64">
        <v>986207.38</v>
      </c>
      <c r="F20" s="65">
        <f t="shared" si="0"/>
        <v>7210.0500000000466</v>
      </c>
    </row>
    <row r="21" spans="1:6" ht="24.6" customHeight="1" x14ac:dyDescent="0.25">
      <c r="A21" s="24" t="s">
        <v>170</v>
      </c>
      <c r="B21" s="63" t="s">
        <v>156</v>
      </c>
      <c r="C21" s="26" t="s">
        <v>171</v>
      </c>
      <c r="D21" s="27">
        <v>1372300</v>
      </c>
      <c r="E21" s="64">
        <v>1361638.86</v>
      </c>
      <c r="F21" s="65">
        <f t="shared" si="0"/>
        <v>10661.139999999898</v>
      </c>
    </row>
    <row r="22" spans="1:6" ht="36.9" customHeight="1" x14ac:dyDescent="0.25">
      <c r="A22" s="24" t="s">
        <v>172</v>
      </c>
      <c r="B22" s="63" t="s">
        <v>156</v>
      </c>
      <c r="C22" s="26" t="s">
        <v>173</v>
      </c>
      <c r="D22" s="27">
        <v>1372300</v>
      </c>
      <c r="E22" s="64">
        <v>1361638.86</v>
      </c>
      <c r="F22" s="65">
        <f t="shared" si="0"/>
        <v>10661.139999999898</v>
      </c>
    </row>
    <row r="23" spans="1:6" ht="36.9" customHeight="1" x14ac:dyDescent="0.25">
      <c r="A23" s="24" t="s">
        <v>174</v>
      </c>
      <c r="B23" s="63" t="s">
        <v>156</v>
      </c>
      <c r="C23" s="26" t="s">
        <v>175</v>
      </c>
      <c r="D23" s="27">
        <v>120200</v>
      </c>
      <c r="E23" s="64">
        <v>120200</v>
      </c>
      <c r="F23" s="65" t="str">
        <f t="shared" si="0"/>
        <v>-</v>
      </c>
    </row>
    <row r="24" spans="1:6" ht="36.9" customHeight="1" x14ac:dyDescent="0.25">
      <c r="A24" s="24" t="s">
        <v>176</v>
      </c>
      <c r="B24" s="63" t="s">
        <v>156</v>
      </c>
      <c r="C24" s="26" t="s">
        <v>177</v>
      </c>
      <c r="D24" s="27">
        <v>1252100</v>
      </c>
      <c r="E24" s="64">
        <v>1241438.8600000001</v>
      </c>
      <c r="F24" s="65">
        <f t="shared" si="0"/>
        <v>10661.139999999898</v>
      </c>
    </row>
    <row r="25" spans="1:6" ht="13.2" x14ac:dyDescent="0.25">
      <c r="A25" s="24" t="s">
        <v>178</v>
      </c>
      <c r="B25" s="63" t="s">
        <v>156</v>
      </c>
      <c r="C25" s="26" t="s">
        <v>179</v>
      </c>
      <c r="D25" s="27">
        <v>50300</v>
      </c>
      <c r="E25" s="64">
        <v>50283.54</v>
      </c>
      <c r="F25" s="65">
        <f t="shared" si="0"/>
        <v>16.459999999999127</v>
      </c>
    </row>
    <row r="26" spans="1:6" ht="13.2" x14ac:dyDescent="0.25">
      <c r="A26" s="24" t="s">
        <v>142</v>
      </c>
      <c r="B26" s="63" t="s">
        <v>156</v>
      </c>
      <c r="C26" s="26" t="s">
        <v>180</v>
      </c>
      <c r="D26" s="27">
        <v>50300</v>
      </c>
      <c r="E26" s="64">
        <v>50283.54</v>
      </c>
      <c r="F26" s="65">
        <f t="shared" si="0"/>
        <v>16.459999999999127</v>
      </c>
    </row>
    <row r="27" spans="1:6" ht="13.2" x14ac:dyDescent="0.25">
      <c r="A27" s="24" t="s">
        <v>181</v>
      </c>
      <c r="B27" s="63" t="s">
        <v>156</v>
      </c>
      <c r="C27" s="26" t="s">
        <v>182</v>
      </c>
      <c r="D27" s="27">
        <v>45300</v>
      </c>
      <c r="E27" s="64">
        <v>35066.17</v>
      </c>
      <c r="F27" s="65">
        <f t="shared" si="0"/>
        <v>10233.830000000002</v>
      </c>
    </row>
    <row r="28" spans="1:6" ht="13.2" x14ac:dyDescent="0.25">
      <c r="A28" s="24" t="s">
        <v>183</v>
      </c>
      <c r="B28" s="63" t="s">
        <v>156</v>
      </c>
      <c r="C28" s="26" t="s">
        <v>184</v>
      </c>
      <c r="D28" s="27">
        <v>35300</v>
      </c>
      <c r="E28" s="64">
        <v>35066.17</v>
      </c>
      <c r="F28" s="65">
        <f t="shared" si="0"/>
        <v>233.83000000000175</v>
      </c>
    </row>
    <row r="29" spans="1:6" ht="24.6" customHeight="1" x14ac:dyDescent="0.25">
      <c r="A29" s="24" t="s">
        <v>185</v>
      </c>
      <c r="B29" s="63" t="s">
        <v>156</v>
      </c>
      <c r="C29" s="26" t="s">
        <v>186</v>
      </c>
      <c r="D29" s="27">
        <v>11000</v>
      </c>
      <c r="E29" s="64">
        <v>10975</v>
      </c>
      <c r="F29" s="65">
        <f t="shared" si="0"/>
        <v>25</v>
      </c>
    </row>
    <row r="30" spans="1:6" ht="13.2" x14ac:dyDescent="0.25">
      <c r="A30" s="24" t="s">
        <v>187</v>
      </c>
      <c r="B30" s="63" t="s">
        <v>156</v>
      </c>
      <c r="C30" s="26" t="s">
        <v>188</v>
      </c>
      <c r="D30" s="27">
        <v>2500</v>
      </c>
      <c r="E30" s="64">
        <v>2428</v>
      </c>
      <c r="F30" s="65">
        <f t="shared" si="0"/>
        <v>72</v>
      </c>
    </row>
    <row r="31" spans="1:6" ht="13.2" x14ac:dyDescent="0.25">
      <c r="A31" s="24" t="s">
        <v>189</v>
      </c>
      <c r="B31" s="63" t="s">
        <v>156</v>
      </c>
      <c r="C31" s="26" t="s">
        <v>190</v>
      </c>
      <c r="D31" s="27">
        <v>21800</v>
      </c>
      <c r="E31" s="64">
        <v>21663.17</v>
      </c>
      <c r="F31" s="65">
        <f t="shared" si="0"/>
        <v>136.83000000000175</v>
      </c>
    </row>
    <row r="32" spans="1:6" ht="13.2" x14ac:dyDescent="0.25">
      <c r="A32" s="24" t="s">
        <v>191</v>
      </c>
      <c r="B32" s="63" t="s">
        <v>156</v>
      </c>
      <c r="C32" s="26" t="s">
        <v>192</v>
      </c>
      <c r="D32" s="27">
        <v>10000</v>
      </c>
      <c r="E32" s="64" t="s">
        <v>44</v>
      </c>
      <c r="F32" s="65">
        <f t="shared" si="0"/>
        <v>10000</v>
      </c>
    </row>
    <row r="33" spans="1:6" ht="49.2" customHeight="1" x14ac:dyDescent="0.25">
      <c r="A33" s="51" t="s">
        <v>193</v>
      </c>
      <c r="B33" s="52" t="s">
        <v>156</v>
      </c>
      <c r="C33" s="53" t="s">
        <v>194</v>
      </c>
      <c r="D33" s="54">
        <v>5566700</v>
      </c>
      <c r="E33" s="55">
        <v>5535832.8099999996</v>
      </c>
      <c r="F33" s="56">
        <f t="shared" si="0"/>
        <v>30867.19000000041</v>
      </c>
    </row>
    <row r="34" spans="1:6" ht="61.5" customHeight="1" x14ac:dyDescent="0.25">
      <c r="A34" s="24" t="s">
        <v>160</v>
      </c>
      <c r="B34" s="63" t="s">
        <v>156</v>
      </c>
      <c r="C34" s="26" t="s">
        <v>195</v>
      </c>
      <c r="D34" s="27">
        <v>4283900</v>
      </c>
      <c r="E34" s="64">
        <v>4263396.5</v>
      </c>
      <c r="F34" s="65">
        <f t="shared" si="0"/>
        <v>20503.5</v>
      </c>
    </row>
    <row r="35" spans="1:6" ht="24.6" customHeight="1" x14ac:dyDescent="0.25">
      <c r="A35" s="24" t="s">
        <v>162</v>
      </c>
      <c r="B35" s="63" t="s">
        <v>156</v>
      </c>
      <c r="C35" s="26" t="s">
        <v>196</v>
      </c>
      <c r="D35" s="27">
        <v>4283900</v>
      </c>
      <c r="E35" s="64">
        <v>4263396.5</v>
      </c>
      <c r="F35" s="65">
        <f t="shared" si="0"/>
        <v>20503.5</v>
      </c>
    </row>
    <row r="36" spans="1:6" ht="24.6" customHeight="1" x14ac:dyDescent="0.25">
      <c r="A36" s="24" t="s">
        <v>164</v>
      </c>
      <c r="B36" s="63" t="s">
        <v>156</v>
      </c>
      <c r="C36" s="26" t="s">
        <v>197</v>
      </c>
      <c r="D36" s="27">
        <v>3064982.57</v>
      </c>
      <c r="E36" s="64">
        <v>3063876.32</v>
      </c>
      <c r="F36" s="65">
        <f t="shared" si="0"/>
        <v>1106.25</v>
      </c>
    </row>
    <row r="37" spans="1:6" ht="36.9" customHeight="1" x14ac:dyDescent="0.25">
      <c r="A37" s="24" t="s">
        <v>166</v>
      </c>
      <c r="B37" s="63" t="s">
        <v>156</v>
      </c>
      <c r="C37" s="26" t="s">
        <v>198</v>
      </c>
      <c r="D37" s="27">
        <v>225500</v>
      </c>
      <c r="E37" s="64">
        <v>213312.8</v>
      </c>
      <c r="F37" s="65">
        <f t="shared" si="0"/>
        <v>12187.200000000012</v>
      </c>
    </row>
    <row r="38" spans="1:6" ht="49.2" customHeight="1" x14ac:dyDescent="0.25">
      <c r="A38" s="24" t="s">
        <v>168</v>
      </c>
      <c r="B38" s="63" t="s">
        <v>156</v>
      </c>
      <c r="C38" s="26" t="s">
        <v>199</v>
      </c>
      <c r="D38" s="27">
        <v>993417.43</v>
      </c>
      <c r="E38" s="64">
        <v>986207.38</v>
      </c>
      <c r="F38" s="65">
        <f t="shared" si="0"/>
        <v>7210.0500000000466</v>
      </c>
    </row>
    <row r="39" spans="1:6" ht="24.6" customHeight="1" x14ac:dyDescent="0.25">
      <c r="A39" s="24" t="s">
        <v>170</v>
      </c>
      <c r="B39" s="63" t="s">
        <v>156</v>
      </c>
      <c r="C39" s="26" t="s">
        <v>200</v>
      </c>
      <c r="D39" s="27">
        <v>1280300</v>
      </c>
      <c r="E39" s="64">
        <v>1270008.31</v>
      </c>
      <c r="F39" s="65">
        <f t="shared" si="0"/>
        <v>10291.689999999944</v>
      </c>
    </row>
    <row r="40" spans="1:6" ht="36.9" customHeight="1" x14ac:dyDescent="0.25">
      <c r="A40" s="24" t="s">
        <v>172</v>
      </c>
      <c r="B40" s="63" t="s">
        <v>156</v>
      </c>
      <c r="C40" s="26" t="s">
        <v>201</v>
      </c>
      <c r="D40" s="27">
        <v>1280300</v>
      </c>
      <c r="E40" s="64">
        <v>1270008.31</v>
      </c>
      <c r="F40" s="65">
        <f t="shared" si="0"/>
        <v>10291.689999999944</v>
      </c>
    </row>
    <row r="41" spans="1:6" ht="36.9" customHeight="1" x14ac:dyDescent="0.25">
      <c r="A41" s="24" t="s">
        <v>174</v>
      </c>
      <c r="B41" s="63" t="s">
        <v>156</v>
      </c>
      <c r="C41" s="26" t="s">
        <v>202</v>
      </c>
      <c r="D41" s="27">
        <v>120200</v>
      </c>
      <c r="E41" s="64">
        <v>120200</v>
      </c>
      <c r="F41" s="65" t="str">
        <f t="shared" si="0"/>
        <v>-</v>
      </c>
    </row>
    <row r="42" spans="1:6" ht="36.9" customHeight="1" x14ac:dyDescent="0.25">
      <c r="A42" s="24" t="s">
        <v>176</v>
      </c>
      <c r="B42" s="63" t="s">
        <v>156</v>
      </c>
      <c r="C42" s="26" t="s">
        <v>203</v>
      </c>
      <c r="D42" s="27">
        <v>1160100</v>
      </c>
      <c r="E42" s="64">
        <v>1149808.31</v>
      </c>
      <c r="F42" s="65">
        <f t="shared" si="0"/>
        <v>10291.689999999944</v>
      </c>
    </row>
    <row r="43" spans="1:6" ht="13.2" x14ac:dyDescent="0.25">
      <c r="A43" s="24" t="s">
        <v>181</v>
      </c>
      <c r="B43" s="63" t="s">
        <v>156</v>
      </c>
      <c r="C43" s="26" t="s">
        <v>204</v>
      </c>
      <c r="D43" s="27">
        <v>2500</v>
      </c>
      <c r="E43" s="64">
        <v>2428</v>
      </c>
      <c r="F43" s="65">
        <f t="shared" si="0"/>
        <v>72</v>
      </c>
    </row>
    <row r="44" spans="1:6" ht="13.2" x14ac:dyDescent="0.25">
      <c r="A44" s="24" t="s">
        <v>183</v>
      </c>
      <c r="B44" s="63" t="s">
        <v>156</v>
      </c>
      <c r="C44" s="26" t="s">
        <v>205</v>
      </c>
      <c r="D44" s="27">
        <v>2500</v>
      </c>
      <c r="E44" s="64">
        <v>2428</v>
      </c>
      <c r="F44" s="65">
        <f t="shared" si="0"/>
        <v>72</v>
      </c>
    </row>
    <row r="45" spans="1:6" ht="13.2" x14ac:dyDescent="0.25">
      <c r="A45" s="24" t="s">
        <v>187</v>
      </c>
      <c r="B45" s="63" t="s">
        <v>156</v>
      </c>
      <c r="C45" s="26" t="s">
        <v>206</v>
      </c>
      <c r="D45" s="27">
        <v>2500</v>
      </c>
      <c r="E45" s="64">
        <v>2428</v>
      </c>
      <c r="F45" s="65">
        <f t="shared" si="0"/>
        <v>72</v>
      </c>
    </row>
    <row r="46" spans="1:6" ht="13.2" x14ac:dyDescent="0.25">
      <c r="A46" s="51" t="s">
        <v>207</v>
      </c>
      <c r="B46" s="52" t="s">
        <v>156</v>
      </c>
      <c r="C46" s="53" t="s">
        <v>208</v>
      </c>
      <c r="D46" s="54">
        <v>10000</v>
      </c>
      <c r="E46" s="55" t="s">
        <v>44</v>
      </c>
      <c r="F46" s="56">
        <f t="shared" si="0"/>
        <v>10000</v>
      </c>
    </row>
    <row r="47" spans="1:6" ht="13.2" x14ac:dyDescent="0.25">
      <c r="A47" s="24" t="s">
        <v>181</v>
      </c>
      <c r="B47" s="63" t="s">
        <v>156</v>
      </c>
      <c r="C47" s="26" t="s">
        <v>209</v>
      </c>
      <c r="D47" s="27">
        <v>10000</v>
      </c>
      <c r="E47" s="64" t="s">
        <v>44</v>
      </c>
      <c r="F47" s="65">
        <f t="shared" si="0"/>
        <v>10000</v>
      </c>
    </row>
    <row r="48" spans="1:6" ht="13.2" x14ac:dyDescent="0.25">
      <c r="A48" s="24" t="s">
        <v>191</v>
      </c>
      <c r="B48" s="63" t="s">
        <v>156</v>
      </c>
      <c r="C48" s="26" t="s">
        <v>210</v>
      </c>
      <c r="D48" s="27">
        <v>10000</v>
      </c>
      <c r="E48" s="64" t="s">
        <v>44</v>
      </c>
      <c r="F48" s="65">
        <f t="shared" si="0"/>
        <v>10000</v>
      </c>
    </row>
    <row r="49" spans="1:6" ht="13.2" x14ac:dyDescent="0.25">
      <c r="A49" s="51" t="s">
        <v>211</v>
      </c>
      <c r="B49" s="52" t="s">
        <v>156</v>
      </c>
      <c r="C49" s="53" t="s">
        <v>212</v>
      </c>
      <c r="D49" s="54">
        <v>175100</v>
      </c>
      <c r="E49" s="55">
        <v>174552.26</v>
      </c>
      <c r="F49" s="56">
        <f t="shared" si="0"/>
        <v>547.73999999999069</v>
      </c>
    </row>
    <row r="50" spans="1:6" ht="24.6" customHeight="1" x14ac:dyDescent="0.25">
      <c r="A50" s="24" t="s">
        <v>170</v>
      </c>
      <c r="B50" s="63" t="s">
        <v>156</v>
      </c>
      <c r="C50" s="26" t="s">
        <v>213</v>
      </c>
      <c r="D50" s="27">
        <v>92000</v>
      </c>
      <c r="E50" s="64">
        <v>91630.55</v>
      </c>
      <c r="F50" s="65">
        <f t="shared" si="0"/>
        <v>369.44999999999709</v>
      </c>
    </row>
    <row r="51" spans="1:6" ht="36.9" customHeight="1" x14ac:dyDescent="0.25">
      <c r="A51" s="24" t="s">
        <v>172</v>
      </c>
      <c r="B51" s="63" t="s">
        <v>156</v>
      </c>
      <c r="C51" s="26" t="s">
        <v>214</v>
      </c>
      <c r="D51" s="27">
        <v>92000</v>
      </c>
      <c r="E51" s="64">
        <v>91630.55</v>
      </c>
      <c r="F51" s="65">
        <f t="shared" si="0"/>
        <v>369.44999999999709</v>
      </c>
    </row>
    <row r="52" spans="1:6" ht="36.9" customHeight="1" x14ac:dyDescent="0.25">
      <c r="A52" s="24" t="s">
        <v>176</v>
      </c>
      <c r="B52" s="63" t="s">
        <v>156</v>
      </c>
      <c r="C52" s="26" t="s">
        <v>215</v>
      </c>
      <c r="D52" s="27">
        <v>92000</v>
      </c>
      <c r="E52" s="64">
        <v>91630.55</v>
      </c>
      <c r="F52" s="65">
        <f t="shared" si="0"/>
        <v>369.44999999999709</v>
      </c>
    </row>
    <row r="53" spans="1:6" ht="13.2" x14ac:dyDescent="0.25">
      <c r="A53" s="24" t="s">
        <v>178</v>
      </c>
      <c r="B53" s="63" t="s">
        <v>156</v>
      </c>
      <c r="C53" s="26" t="s">
        <v>216</v>
      </c>
      <c r="D53" s="27">
        <v>50300</v>
      </c>
      <c r="E53" s="64">
        <v>50283.54</v>
      </c>
      <c r="F53" s="65">
        <f t="shared" si="0"/>
        <v>16.459999999999127</v>
      </c>
    </row>
    <row r="54" spans="1:6" ht="13.2" x14ac:dyDescent="0.25">
      <c r="A54" s="24" t="s">
        <v>142</v>
      </c>
      <c r="B54" s="63" t="s">
        <v>156</v>
      </c>
      <c r="C54" s="26" t="s">
        <v>217</v>
      </c>
      <c r="D54" s="27">
        <v>50300</v>
      </c>
      <c r="E54" s="64">
        <v>50283.54</v>
      </c>
      <c r="F54" s="65">
        <f t="shared" si="0"/>
        <v>16.459999999999127</v>
      </c>
    </row>
    <row r="55" spans="1:6" ht="13.2" x14ac:dyDescent="0.25">
      <c r="A55" s="24" t="s">
        <v>181</v>
      </c>
      <c r="B55" s="63" t="s">
        <v>156</v>
      </c>
      <c r="C55" s="26" t="s">
        <v>218</v>
      </c>
      <c r="D55" s="27">
        <v>32800</v>
      </c>
      <c r="E55" s="64">
        <v>32638.17</v>
      </c>
      <c r="F55" s="65">
        <f t="shared" si="0"/>
        <v>161.83000000000175</v>
      </c>
    </row>
    <row r="56" spans="1:6" ht="13.2" x14ac:dyDescent="0.25">
      <c r="A56" s="24" t="s">
        <v>183</v>
      </c>
      <c r="B56" s="63" t="s">
        <v>156</v>
      </c>
      <c r="C56" s="26" t="s">
        <v>219</v>
      </c>
      <c r="D56" s="27">
        <v>32800</v>
      </c>
      <c r="E56" s="64">
        <v>32638.17</v>
      </c>
      <c r="F56" s="65">
        <f t="shared" si="0"/>
        <v>161.83000000000175</v>
      </c>
    </row>
    <row r="57" spans="1:6" ht="24.6" customHeight="1" x14ac:dyDescent="0.25">
      <c r="A57" s="24" t="s">
        <v>185</v>
      </c>
      <c r="B57" s="63" t="s">
        <v>156</v>
      </c>
      <c r="C57" s="26" t="s">
        <v>220</v>
      </c>
      <c r="D57" s="27">
        <v>11000</v>
      </c>
      <c r="E57" s="64">
        <v>10975</v>
      </c>
      <c r="F57" s="65">
        <f t="shared" si="0"/>
        <v>25</v>
      </c>
    </row>
    <row r="58" spans="1:6" ht="13.2" x14ac:dyDescent="0.25">
      <c r="A58" s="24" t="s">
        <v>189</v>
      </c>
      <c r="B58" s="63" t="s">
        <v>156</v>
      </c>
      <c r="C58" s="26" t="s">
        <v>221</v>
      </c>
      <c r="D58" s="27">
        <v>21800</v>
      </c>
      <c r="E58" s="64">
        <v>21663.17</v>
      </c>
      <c r="F58" s="65">
        <f t="shared" si="0"/>
        <v>136.83000000000175</v>
      </c>
    </row>
    <row r="59" spans="1:6" ht="13.2" x14ac:dyDescent="0.25">
      <c r="A59" s="51" t="s">
        <v>222</v>
      </c>
      <c r="B59" s="52" t="s">
        <v>156</v>
      </c>
      <c r="C59" s="53" t="s">
        <v>223</v>
      </c>
      <c r="D59" s="54">
        <v>208200</v>
      </c>
      <c r="E59" s="55">
        <v>208200</v>
      </c>
      <c r="F59" s="56" t="str">
        <f t="shared" si="0"/>
        <v>-</v>
      </c>
    </row>
    <row r="60" spans="1:6" ht="61.5" customHeight="1" x14ac:dyDescent="0.25">
      <c r="A60" s="24" t="s">
        <v>160</v>
      </c>
      <c r="B60" s="63" t="s">
        <v>156</v>
      </c>
      <c r="C60" s="26" t="s">
        <v>224</v>
      </c>
      <c r="D60" s="27">
        <v>190393.78</v>
      </c>
      <c r="E60" s="64">
        <v>190393.78</v>
      </c>
      <c r="F60" s="65" t="str">
        <f t="shared" si="0"/>
        <v>-</v>
      </c>
    </row>
    <row r="61" spans="1:6" ht="24.6" customHeight="1" x14ac:dyDescent="0.25">
      <c r="A61" s="24" t="s">
        <v>162</v>
      </c>
      <c r="B61" s="63" t="s">
        <v>156</v>
      </c>
      <c r="C61" s="26" t="s">
        <v>225</v>
      </c>
      <c r="D61" s="27">
        <v>190393.78</v>
      </c>
      <c r="E61" s="64">
        <v>190393.78</v>
      </c>
      <c r="F61" s="65" t="str">
        <f t="shared" si="0"/>
        <v>-</v>
      </c>
    </row>
    <row r="62" spans="1:6" ht="24.6" customHeight="1" x14ac:dyDescent="0.25">
      <c r="A62" s="24" t="s">
        <v>164</v>
      </c>
      <c r="B62" s="63" t="s">
        <v>156</v>
      </c>
      <c r="C62" s="26" t="s">
        <v>226</v>
      </c>
      <c r="D62" s="27">
        <v>147159.21</v>
      </c>
      <c r="E62" s="64">
        <v>147159.21</v>
      </c>
      <c r="F62" s="65" t="str">
        <f t="shared" si="0"/>
        <v>-</v>
      </c>
    </row>
    <row r="63" spans="1:6" ht="49.2" customHeight="1" x14ac:dyDescent="0.25">
      <c r="A63" s="24" t="s">
        <v>168</v>
      </c>
      <c r="B63" s="63" t="s">
        <v>156</v>
      </c>
      <c r="C63" s="26" t="s">
        <v>227</v>
      </c>
      <c r="D63" s="27">
        <v>43234.57</v>
      </c>
      <c r="E63" s="64">
        <v>43234.57</v>
      </c>
      <c r="F63" s="65" t="str">
        <f t="shared" si="0"/>
        <v>-</v>
      </c>
    </row>
    <row r="64" spans="1:6" ht="24.6" customHeight="1" x14ac:dyDescent="0.25">
      <c r="A64" s="24" t="s">
        <v>170</v>
      </c>
      <c r="B64" s="63" t="s">
        <v>156</v>
      </c>
      <c r="C64" s="26" t="s">
        <v>228</v>
      </c>
      <c r="D64" s="27">
        <v>17806.22</v>
      </c>
      <c r="E64" s="64">
        <v>17806.22</v>
      </c>
      <c r="F64" s="65" t="str">
        <f t="shared" si="0"/>
        <v>-</v>
      </c>
    </row>
    <row r="65" spans="1:6" ht="36.9" customHeight="1" x14ac:dyDescent="0.25">
      <c r="A65" s="24" t="s">
        <v>172</v>
      </c>
      <c r="B65" s="63" t="s">
        <v>156</v>
      </c>
      <c r="C65" s="26" t="s">
        <v>229</v>
      </c>
      <c r="D65" s="27">
        <v>17806.22</v>
      </c>
      <c r="E65" s="64">
        <v>17806.22</v>
      </c>
      <c r="F65" s="65" t="str">
        <f t="shared" si="0"/>
        <v>-</v>
      </c>
    </row>
    <row r="66" spans="1:6" ht="36.9" customHeight="1" x14ac:dyDescent="0.25">
      <c r="A66" s="24" t="s">
        <v>176</v>
      </c>
      <c r="B66" s="63" t="s">
        <v>156</v>
      </c>
      <c r="C66" s="26" t="s">
        <v>230</v>
      </c>
      <c r="D66" s="27">
        <v>17806.22</v>
      </c>
      <c r="E66" s="64">
        <v>17806.22</v>
      </c>
      <c r="F66" s="65" t="str">
        <f t="shared" si="0"/>
        <v>-</v>
      </c>
    </row>
    <row r="67" spans="1:6" ht="13.2" x14ac:dyDescent="0.25">
      <c r="A67" s="51" t="s">
        <v>231</v>
      </c>
      <c r="B67" s="52" t="s">
        <v>156</v>
      </c>
      <c r="C67" s="53" t="s">
        <v>232</v>
      </c>
      <c r="D67" s="54">
        <v>208200</v>
      </c>
      <c r="E67" s="55">
        <v>208200</v>
      </c>
      <c r="F67" s="56" t="str">
        <f t="shared" si="0"/>
        <v>-</v>
      </c>
    </row>
    <row r="68" spans="1:6" ht="61.5" customHeight="1" x14ac:dyDescent="0.25">
      <c r="A68" s="24" t="s">
        <v>160</v>
      </c>
      <c r="B68" s="63" t="s">
        <v>156</v>
      </c>
      <c r="C68" s="26" t="s">
        <v>233</v>
      </c>
      <c r="D68" s="27">
        <v>190393.78</v>
      </c>
      <c r="E68" s="64">
        <v>190393.78</v>
      </c>
      <c r="F68" s="65" t="str">
        <f t="shared" si="0"/>
        <v>-</v>
      </c>
    </row>
    <row r="69" spans="1:6" ht="24.6" customHeight="1" x14ac:dyDescent="0.25">
      <c r="A69" s="24" t="s">
        <v>162</v>
      </c>
      <c r="B69" s="63" t="s">
        <v>156</v>
      </c>
      <c r="C69" s="26" t="s">
        <v>234</v>
      </c>
      <c r="D69" s="27">
        <v>190393.78</v>
      </c>
      <c r="E69" s="64">
        <v>190393.78</v>
      </c>
      <c r="F69" s="65" t="str">
        <f t="shared" si="0"/>
        <v>-</v>
      </c>
    </row>
    <row r="70" spans="1:6" ht="24.6" customHeight="1" x14ac:dyDescent="0.25">
      <c r="A70" s="24" t="s">
        <v>164</v>
      </c>
      <c r="B70" s="63" t="s">
        <v>156</v>
      </c>
      <c r="C70" s="26" t="s">
        <v>235</v>
      </c>
      <c r="D70" s="27">
        <v>147159.21</v>
      </c>
      <c r="E70" s="64">
        <v>147159.21</v>
      </c>
      <c r="F70" s="65" t="str">
        <f t="shared" si="0"/>
        <v>-</v>
      </c>
    </row>
    <row r="71" spans="1:6" ht="49.2" customHeight="1" x14ac:dyDescent="0.25">
      <c r="A71" s="24" t="s">
        <v>168</v>
      </c>
      <c r="B71" s="63" t="s">
        <v>156</v>
      </c>
      <c r="C71" s="26" t="s">
        <v>236</v>
      </c>
      <c r="D71" s="27">
        <v>43234.57</v>
      </c>
      <c r="E71" s="64">
        <v>43234.57</v>
      </c>
      <c r="F71" s="65" t="str">
        <f t="shared" si="0"/>
        <v>-</v>
      </c>
    </row>
    <row r="72" spans="1:6" ht="24.6" customHeight="1" x14ac:dyDescent="0.25">
      <c r="A72" s="24" t="s">
        <v>170</v>
      </c>
      <c r="B72" s="63" t="s">
        <v>156</v>
      </c>
      <c r="C72" s="26" t="s">
        <v>237</v>
      </c>
      <c r="D72" s="27">
        <v>17806.22</v>
      </c>
      <c r="E72" s="64">
        <v>17806.22</v>
      </c>
      <c r="F72" s="65" t="str">
        <f t="shared" si="0"/>
        <v>-</v>
      </c>
    </row>
    <row r="73" spans="1:6" ht="36.9" customHeight="1" x14ac:dyDescent="0.25">
      <c r="A73" s="24" t="s">
        <v>172</v>
      </c>
      <c r="B73" s="63" t="s">
        <v>156</v>
      </c>
      <c r="C73" s="26" t="s">
        <v>238</v>
      </c>
      <c r="D73" s="27">
        <v>17806.22</v>
      </c>
      <c r="E73" s="64">
        <v>17806.22</v>
      </c>
      <c r="F73" s="65" t="str">
        <f t="shared" si="0"/>
        <v>-</v>
      </c>
    </row>
    <row r="74" spans="1:6" ht="36.9" customHeight="1" x14ac:dyDescent="0.25">
      <c r="A74" s="24" t="s">
        <v>176</v>
      </c>
      <c r="B74" s="63" t="s">
        <v>156</v>
      </c>
      <c r="C74" s="26" t="s">
        <v>239</v>
      </c>
      <c r="D74" s="27">
        <v>17806.22</v>
      </c>
      <c r="E74" s="64">
        <v>17806.22</v>
      </c>
      <c r="F74" s="65" t="str">
        <f t="shared" si="0"/>
        <v>-</v>
      </c>
    </row>
    <row r="75" spans="1:6" ht="24.6" customHeight="1" x14ac:dyDescent="0.25">
      <c r="A75" s="51" t="s">
        <v>240</v>
      </c>
      <c r="B75" s="52" t="s">
        <v>156</v>
      </c>
      <c r="C75" s="53" t="s">
        <v>241</v>
      </c>
      <c r="D75" s="54">
        <v>395900</v>
      </c>
      <c r="E75" s="55">
        <v>375130.51</v>
      </c>
      <c r="F75" s="56">
        <f t="shared" si="0"/>
        <v>20769.489999999991</v>
      </c>
    </row>
    <row r="76" spans="1:6" ht="24.6" customHeight="1" x14ac:dyDescent="0.25">
      <c r="A76" s="24" t="s">
        <v>170</v>
      </c>
      <c r="B76" s="63" t="s">
        <v>156</v>
      </c>
      <c r="C76" s="26" t="s">
        <v>242</v>
      </c>
      <c r="D76" s="27">
        <v>395900</v>
      </c>
      <c r="E76" s="64">
        <v>375130.51</v>
      </c>
      <c r="F76" s="65">
        <f t="shared" si="0"/>
        <v>20769.489999999991</v>
      </c>
    </row>
    <row r="77" spans="1:6" ht="36.9" customHeight="1" x14ac:dyDescent="0.25">
      <c r="A77" s="24" t="s">
        <v>172</v>
      </c>
      <c r="B77" s="63" t="s">
        <v>156</v>
      </c>
      <c r="C77" s="26" t="s">
        <v>243</v>
      </c>
      <c r="D77" s="27">
        <v>395900</v>
      </c>
      <c r="E77" s="64">
        <v>375130.51</v>
      </c>
      <c r="F77" s="65">
        <f t="shared" si="0"/>
        <v>20769.489999999991</v>
      </c>
    </row>
    <row r="78" spans="1:6" ht="36.9" customHeight="1" x14ac:dyDescent="0.25">
      <c r="A78" s="24" t="s">
        <v>176</v>
      </c>
      <c r="B78" s="63" t="s">
        <v>156</v>
      </c>
      <c r="C78" s="26" t="s">
        <v>244</v>
      </c>
      <c r="D78" s="27">
        <v>395900</v>
      </c>
      <c r="E78" s="64">
        <v>375130.51</v>
      </c>
      <c r="F78" s="65">
        <f t="shared" si="0"/>
        <v>20769.489999999991</v>
      </c>
    </row>
    <row r="79" spans="1:6" ht="36.9" customHeight="1" x14ac:dyDescent="0.25">
      <c r="A79" s="51" t="s">
        <v>245</v>
      </c>
      <c r="B79" s="52" t="s">
        <v>156</v>
      </c>
      <c r="C79" s="53" t="s">
        <v>246</v>
      </c>
      <c r="D79" s="54">
        <v>395900</v>
      </c>
      <c r="E79" s="55">
        <v>375130.51</v>
      </c>
      <c r="F79" s="56">
        <f t="shared" ref="F79:F127" si="1">IF(OR(D79="-",IF(E79="-",0,E79)&gt;=IF(D79="-",0,D79)),"-",IF(D79="-",0,D79)-IF(E79="-",0,E79))</f>
        <v>20769.489999999991</v>
      </c>
    </row>
    <row r="80" spans="1:6" ht="24.6" customHeight="1" x14ac:dyDescent="0.25">
      <c r="A80" s="24" t="s">
        <v>170</v>
      </c>
      <c r="B80" s="63" t="s">
        <v>156</v>
      </c>
      <c r="C80" s="26" t="s">
        <v>247</v>
      </c>
      <c r="D80" s="27">
        <v>395900</v>
      </c>
      <c r="E80" s="64">
        <v>375130.51</v>
      </c>
      <c r="F80" s="65">
        <f t="shared" si="1"/>
        <v>20769.489999999991</v>
      </c>
    </row>
    <row r="81" spans="1:6" ht="36.9" customHeight="1" x14ac:dyDescent="0.25">
      <c r="A81" s="24" t="s">
        <v>172</v>
      </c>
      <c r="B81" s="63" t="s">
        <v>156</v>
      </c>
      <c r="C81" s="26" t="s">
        <v>248</v>
      </c>
      <c r="D81" s="27">
        <v>395900</v>
      </c>
      <c r="E81" s="64">
        <v>375130.51</v>
      </c>
      <c r="F81" s="65">
        <f t="shared" si="1"/>
        <v>20769.489999999991</v>
      </c>
    </row>
    <row r="82" spans="1:6" ht="36.9" customHeight="1" x14ac:dyDescent="0.25">
      <c r="A82" s="24" t="s">
        <v>176</v>
      </c>
      <c r="B82" s="63" t="s">
        <v>156</v>
      </c>
      <c r="C82" s="26" t="s">
        <v>249</v>
      </c>
      <c r="D82" s="27">
        <v>395900</v>
      </c>
      <c r="E82" s="64">
        <v>375130.51</v>
      </c>
      <c r="F82" s="65">
        <f t="shared" si="1"/>
        <v>20769.489999999991</v>
      </c>
    </row>
    <row r="83" spans="1:6" ht="13.2" x14ac:dyDescent="0.25">
      <c r="A83" s="51" t="s">
        <v>250</v>
      </c>
      <c r="B83" s="52" t="s">
        <v>156</v>
      </c>
      <c r="C83" s="53" t="s">
        <v>251</v>
      </c>
      <c r="D83" s="54">
        <v>1912900</v>
      </c>
      <c r="E83" s="55">
        <v>1912900</v>
      </c>
      <c r="F83" s="56" t="str">
        <f t="shared" si="1"/>
        <v>-</v>
      </c>
    </row>
    <row r="84" spans="1:6" ht="24.6" customHeight="1" x14ac:dyDescent="0.25">
      <c r="A84" s="24" t="s">
        <v>170</v>
      </c>
      <c r="B84" s="63" t="s">
        <v>156</v>
      </c>
      <c r="C84" s="26" t="s">
        <v>252</v>
      </c>
      <c r="D84" s="27">
        <v>1912900</v>
      </c>
      <c r="E84" s="64">
        <v>1912900</v>
      </c>
      <c r="F84" s="65" t="str">
        <f t="shared" si="1"/>
        <v>-</v>
      </c>
    </row>
    <row r="85" spans="1:6" ht="36.9" customHeight="1" x14ac:dyDescent="0.25">
      <c r="A85" s="24" t="s">
        <v>172</v>
      </c>
      <c r="B85" s="63" t="s">
        <v>156</v>
      </c>
      <c r="C85" s="26" t="s">
        <v>253</v>
      </c>
      <c r="D85" s="27">
        <v>1912900</v>
      </c>
      <c r="E85" s="64">
        <v>1912900</v>
      </c>
      <c r="F85" s="65" t="str">
        <f t="shared" si="1"/>
        <v>-</v>
      </c>
    </row>
    <row r="86" spans="1:6" ht="36.9" customHeight="1" x14ac:dyDescent="0.25">
      <c r="A86" s="24" t="s">
        <v>176</v>
      </c>
      <c r="B86" s="63" t="s">
        <v>156</v>
      </c>
      <c r="C86" s="26" t="s">
        <v>254</v>
      </c>
      <c r="D86" s="27">
        <v>1708900</v>
      </c>
      <c r="E86" s="64">
        <v>1708900</v>
      </c>
      <c r="F86" s="65" t="str">
        <f t="shared" si="1"/>
        <v>-</v>
      </c>
    </row>
    <row r="87" spans="1:6" ht="49.2" customHeight="1" x14ac:dyDescent="0.25">
      <c r="A87" s="24" t="s">
        <v>255</v>
      </c>
      <c r="B87" s="63" t="s">
        <v>156</v>
      </c>
      <c r="C87" s="26" t="s">
        <v>256</v>
      </c>
      <c r="D87" s="27">
        <v>204000</v>
      </c>
      <c r="E87" s="64">
        <v>204000</v>
      </c>
      <c r="F87" s="65" t="str">
        <f t="shared" si="1"/>
        <v>-</v>
      </c>
    </row>
    <row r="88" spans="1:6" ht="13.2" x14ac:dyDescent="0.25">
      <c r="A88" s="51" t="s">
        <v>257</v>
      </c>
      <c r="B88" s="52" t="s">
        <v>156</v>
      </c>
      <c r="C88" s="53" t="s">
        <v>258</v>
      </c>
      <c r="D88" s="54">
        <v>1708900</v>
      </c>
      <c r="E88" s="55">
        <v>1708900</v>
      </c>
      <c r="F88" s="56" t="str">
        <f t="shared" si="1"/>
        <v>-</v>
      </c>
    </row>
    <row r="89" spans="1:6" ht="24.6" customHeight="1" x14ac:dyDescent="0.25">
      <c r="A89" s="24" t="s">
        <v>170</v>
      </c>
      <c r="B89" s="63" t="s">
        <v>156</v>
      </c>
      <c r="C89" s="26" t="s">
        <v>259</v>
      </c>
      <c r="D89" s="27">
        <v>1708900</v>
      </c>
      <c r="E89" s="64">
        <v>1708900</v>
      </c>
      <c r="F89" s="65" t="str">
        <f t="shared" si="1"/>
        <v>-</v>
      </c>
    </row>
    <row r="90" spans="1:6" ht="36.9" customHeight="1" x14ac:dyDescent="0.25">
      <c r="A90" s="24" t="s">
        <v>172</v>
      </c>
      <c r="B90" s="63" t="s">
        <v>156</v>
      </c>
      <c r="C90" s="26" t="s">
        <v>260</v>
      </c>
      <c r="D90" s="27">
        <v>1708900</v>
      </c>
      <c r="E90" s="64">
        <v>1708900</v>
      </c>
      <c r="F90" s="65" t="str">
        <f t="shared" si="1"/>
        <v>-</v>
      </c>
    </row>
    <row r="91" spans="1:6" ht="36.9" customHeight="1" x14ac:dyDescent="0.25">
      <c r="A91" s="24" t="s">
        <v>176</v>
      </c>
      <c r="B91" s="63" t="s">
        <v>156</v>
      </c>
      <c r="C91" s="26" t="s">
        <v>261</v>
      </c>
      <c r="D91" s="27">
        <v>1708900</v>
      </c>
      <c r="E91" s="64">
        <v>1708900</v>
      </c>
      <c r="F91" s="65" t="str">
        <f t="shared" si="1"/>
        <v>-</v>
      </c>
    </row>
    <row r="92" spans="1:6" ht="24.6" customHeight="1" x14ac:dyDescent="0.25">
      <c r="A92" s="51" t="s">
        <v>262</v>
      </c>
      <c r="B92" s="52" t="s">
        <v>156</v>
      </c>
      <c r="C92" s="53" t="s">
        <v>263</v>
      </c>
      <c r="D92" s="54">
        <v>204000</v>
      </c>
      <c r="E92" s="55">
        <v>204000</v>
      </c>
      <c r="F92" s="56" t="str">
        <f t="shared" si="1"/>
        <v>-</v>
      </c>
    </row>
    <row r="93" spans="1:6" ht="24.6" customHeight="1" x14ac:dyDescent="0.25">
      <c r="A93" s="24" t="s">
        <v>170</v>
      </c>
      <c r="B93" s="63" t="s">
        <v>156</v>
      </c>
      <c r="C93" s="26" t="s">
        <v>264</v>
      </c>
      <c r="D93" s="27">
        <v>204000</v>
      </c>
      <c r="E93" s="64">
        <v>204000</v>
      </c>
      <c r="F93" s="65" t="str">
        <f t="shared" si="1"/>
        <v>-</v>
      </c>
    </row>
    <row r="94" spans="1:6" ht="36.9" customHeight="1" x14ac:dyDescent="0.25">
      <c r="A94" s="24" t="s">
        <v>172</v>
      </c>
      <c r="B94" s="63" t="s">
        <v>156</v>
      </c>
      <c r="C94" s="26" t="s">
        <v>265</v>
      </c>
      <c r="D94" s="27">
        <v>204000</v>
      </c>
      <c r="E94" s="64">
        <v>204000</v>
      </c>
      <c r="F94" s="65" t="str">
        <f t="shared" si="1"/>
        <v>-</v>
      </c>
    </row>
    <row r="95" spans="1:6" ht="49.2" customHeight="1" x14ac:dyDescent="0.25">
      <c r="A95" s="24" t="s">
        <v>255</v>
      </c>
      <c r="B95" s="63" t="s">
        <v>156</v>
      </c>
      <c r="C95" s="26" t="s">
        <v>266</v>
      </c>
      <c r="D95" s="27">
        <v>204000</v>
      </c>
      <c r="E95" s="64">
        <v>204000</v>
      </c>
      <c r="F95" s="65" t="str">
        <f t="shared" si="1"/>
        <v>-</v>
      </c>
    </row>
    <row r="96" spans="1:6" ht="13.2" x14ac:dyDescent="0.25">
      <c r="A96" s="51" t="s">
        <v>267</v>
      </c>
      <c r="B96" s="52" t="s">
        <v>156</v>
      </c>
      <c r="C96" s="53" t="s">
        <v>268</v>
      </c>
      <c r="D96" s="54">
        <v>1875000</v>
      </c>
      <c r="E96" s="55">
        <v>1874792.28</v>
      </c>
      <c r="F96" s="56">
        <f t="shared" si="1"/>
        <v>207.71999999997206</v>
      </c>
    </row>
    <row r="97" spans="1:6" ht="24.6" customHeight="1" x14ac:dyDescent="0.25">
      <c r="A97" s="24" t="s">
        <v>170</v>
      </c>
      <c r="B97" s="63" t="s">
        <v>156</v>
      </c>
      <c r="C97" s="26" t="s">
        <v>269</v>
      </c>
      <c r="D97" s="27">
        <v>1875000</v>
      </c>
      <c r="E97" s="64">
        <v>1874792.28</v>
      </c>
      <c r="F97" s="65">
        <f t="shared" si="1"/>
        <v>207.71999999997206</v>
      </c>
    </row>
    <row r="98" spans="1:6" ht="36.9" customHeight="1" x14ac:dyDescent="0.25">
      <c r="A98" s="24" t="s">
        <v>172</v>
      </c>
      <c r="B98" s="63" t="s">
        <v>156</v>
      </c>
      <c r="C98" s="26" t="s">
        <v>270</v>
      </c>
      <c r="D98" s="27">
        <v>1875000</v>
      </c>
      <c r="E98" s="64">
        <v>1874792.28</v>
      </c>
      <c r="F98" s="65">
        <f t="shared" si="1"/>
        <v>207.71999999997206</v>
      </c>
    </row>
    <row r="99" spans="1:6" ht="36.9" customHeight="1" x14ac:dyDescent="0.25">
      <c r="A99" s="24" t="s">
        <v>176</v>
      </c>
      <c r="B99" s="63" t="s">
        <v>156</v>
      </c>
      <c r="C99" s="26" t="s">
        <v>271</v>
      </c>
      <c r="D99" s="27">
        <v>1875000</v>
      </c>
      <c r="E99" s="64">
        <v>1874792.28</v>
      </c>
      <c r="F99" s="65">
        <f t="shared" si="1"/>
        <v>207.71999999997206</v>
      </c>
    </row>
    <row r="100" spans="1:6" ht="13.2" x14ac:dyDescent="0.25">
      <c r="A100" s="51" t="s">
        <v>272</v>
      </c>
      <c r="B100" s="52" t="s">
        <v>156</v>
      </c>
      <c r="C100" s="53" t="s">
        <v>273</v>
      </c>
      <c r="D100" s="54">
        <v>1875000</v>
      </c>
      <c r="E100" s="55">
        <v>1874792.28</v>
      </c>
      <c r="F100" s="56">
        <f t="shared" si="1"/>
        <v>207.71999999997206</v>
      </c>
    </row>
    <row r="101" spans="1:6" ht="24.6" customHeight="1" x14ac:dyDescent="0.25">
      <c r="A101" s="24" t="s">
        <v>170</v>
      </c>
      <c r="B101" s="63" t="s">
        <v>156</v>
      </c>
      <c r="C101" s="26" t="s">
        <v>274</v>
      </c>
      <c r="D101" s="27">
        <v>1875000</v>
      </c>
      <c r="E101" s="64">
        <v>1874792.28</v>
      </c>
      <c r="F101" s="65">
        <f t="shared" si="1"/>
        <v>207.71999999997206</v>
      </c>
    </row>
    <row r="102" spans="1:6" ht="36.9" customHeight="1" x14ac:dyDescent="0.25">
      <c r="A102" s="24" t="s">
        <v>172</v>
      </c>
      <c r="B102" s="63" t="s">
        <v>156</v>
      </c>
      <c r="C102" s="26" t="s">
        <v>275</v>
      </c>
      <c r="D102" s="27">
        <v>1875000</v>
      </c>
      <c r="E102" s="64">
        <v>1874792.28</v>
      </c>
      <c r="F102" s="65">
        <f t="shared" si="1"/>
        <v>207.71999999997206</v>
      </c>
    </row>
    <row r="103" spans="1:6" ht="36.9" customHeight="1" x14ac:dyDescent="0.25">
      <c r="A103" s="24" t="s">
        <v>176</v>
      </c>
      <c r="B103" s="63" t="s">
        <v>156</v>
      </c>
      <c r="C103" s="26" t="s">
        <v>276</v>
      </c>
      <c r="D103" s="27">
        <v>1875000</v>
      </c>
      <c r="E103" s="64">
        <v>1874792.28</v>
      </c>
      <c r="F103" s="65">
        <f t="shared" si="1"/>
        <v>207.71999999997206</v>
      </c>
    </row>
    <row r="104" spans="1:6" ht="13.2" x14ac:dyDescent="0.25">
      <c r="A104" s="51" t="s">
        <v>277</v>
      </c>
      <c r="B104" s="52" t="s">
        <v>156</v>
      </c>
      <c r="C104" s="53" t="s">
        <v>278</v>
      </c>
      <c r="D104" s="54">
        <v>31000</v>
      </c>
      <c r="E104" s="55">
        <v>31000</v>
      </c>
      <c r="F104" s="56" t="str">
        <f t="shared" si="1"/>
        <v>-</v>
      </c>
    </row>
    <row r="105" spans="1:6" ht="24.6" customHeight="1" x14ac:dyDescent="0.25">
      <c r="A105" s="24" t="s">
        <v>170</v>
      </c>
      <c r="B105" s="63" t="s">
        <v>156</v>
      </c>
      <c r="C105" s="26" t="s">
        <v>279</v>
      </c>
      <c r="D105" s="27">
        <v>31000</v>
      </c>
      <c r="E105" s="64">
        <v>31000</v>
      </c>
      <c r="F105" s="65" t="str">
        <f t="shared" si="1"/>
        <v>-</v>
      </c>
    </row>
    <row r="106" spans="1:6" ht="36.9" customHeight="1" x14ac:dyDescent="0.25">
      <c r="A106" s="24" t="s">
        <v>172</v>
      </c>
      <c r="B106" s="63" t="s">
        <v>156</v>
      </c>
      <c r="C106" s="26" t="s">
        <v>280</v>
      </c>
      <c r="D106" s="27">
        <v>31000</v>
      </c>
      <c r="E106" s="64">
        <v>31000</v>
      </c>
      <c r="F106" s="65" t="str">
        <f t="shared" si="1"/>
        <v>-</v>
      </c>
    </row>
    <row r="107" spans="1:6" ht="36.9" customHeight="1" x14ac:dyDescent="0.25">
      <c r="A107" s="24" t="s">
        <v>176</v>
      </c>
      <c r="B107" s="63" t="s">
        <v>156</v>
      </c>
      <c r="C107" s="26" t="s">
        <v>281</v>
      </c>
      <c r="D107" s="27">
        <v>31000</v>
      </c>
      <c r="E107" s="64">
        <v>31000</v>
      </c>
      <c r="F107" s="65" t="str">
        <f t="shared" si="1"/>
        <v>-</v>
      </c>
    </row>
    <row r="108" spans="1:6" ht="24.6" customHeight="1" x14ac:dyDescent="0.25">
      <c r="A108" s="51" t="s">
        <v>282</v>
      </c>
      <c r="B108" s="52" t="s">
        <v>156</v>
      </c>
      <c r="C108" s="53" t="s">
        <v>283</v>
      </c>
      <c r="D108" s="54">
        <v>31000</v>
      </c>
      <c r="E108" s="55">
        <v>31000</v>
      </c>
      <c r="F108" s="56" t="str">
        <f t="shared" si="1"/>
        <v>-</v>
      </c>
    </row>
    <row r="109" spans="1:6" ht="24.6" customHeight="1" x14ac:dyDescent="0.25">
      <c r="A109" s="24" t="s">
        <v>170</v>
      </c>
      <c r="B109" s="63" t="s">
        <v>156</v>
      </c>
      <c r="C109" s="26" t="s">
        <v>284</v>
      </c>
      <c r="D109" s="27">
        <v>31000</v>
      </c>
      <c r="E109" s="64">
        <v>31000</v>
      </c>
      <c r="F109" s="65" t="str">
        <f t="shared" si="1"/>
        <v>-</v>
      </c>
    </row>
    <row r="110" spans="1:6" ht="36.9" customHeight="1" x14ac:dyDescent="0.25">
      <c r="A110" s="24" t="s">
        <v>172</v>
      </c>
      <c r="B110" s="63" t="s">
        <v>156</v>
      </c>
      <c r="C110" s="26" t="s">
        <v>285</v>
      </c>
      <c r="D110" s="27">
        <v>31000</v>
      </c>
      <c r="E110" s="64">
        <v>31000</v>
      </c>
      <c r="F110" s="65" t="str">
        <f t="shared" si="1"/>
        <v>-</v>
      </c>
    </row>
    <row r="111" spans="1:6" ht="36.9" customHeight="1" x14ac:dyDescent="0.25">
      <c r="A111" s="24" t="s">
        <v>176</v>
      </c>
      <c r="B111" s="63" t="s">
        <v>156</v>
      </c>
      <c r="C111" s="26" t="s">
        <v>286</v>
      </c>
      <c r="D111" s="27">
        <v>31000</v>
      </c>
      <c r="E111" s="64">
        <v>31000</v>
      </c>
      <c r="F111" s="65" t="str">
        <f t="shared" si="1"/>
        <v>-</v>
      </c>
    </row>
    <row r="112" spans="1:6" ht="13.2" x14ac:dyDescent="0.25">
      <c r="A112" s="51" t="s">
        <v>287</v>
      </c>
      <c r="B112" s="52" t="s">
        <v>156</v>
      </c>
      <c r="C112" s="53" t="s">
        <v>288</v>
      </c>
      <c r="D112" s="54">
        <v>3555800</v>
      </c>
      <c r="E112" s="55">
        <v>3555800</v>
      </c>
      <c r="F112" s="56" t="str">
        <f t="shared" si="1"/>
        <v>-</v>
      </c>
    </row>
    <row r="113" spans="1:6" ht="36.9" customHeight="1" x14ac:dyDescent="0.25">
      <c r="A113" s="24" t="s">
        <v>289</v>
      </c>
      <c r="B113" s="63" t="s">
        <v>156</v>
      </c>
      <c r="C113" s="26" t="s">
        <v>290</v>
      </c>
      <c r="D113" s="27">
        <v>3555800</v>
      </c>
      <c r="E113" s="64">
        <v>3555800</v>
      </c>
      <c r="F113" s="65" t="str">
        <f t="shared" si="1"/>
        <v>-</v>
      </c>
    </row>
    <row r="114" spans="1:6" ht="13.2" x14ac:dyDescent="0.25">
      <c r="A114" s="24" t="s">
        <v>291</v>
      </c>
      <c r="B114" s="63" t="s">
        <v>156</v>
      </c>
      <c r="C114" s="26" t="s">
        <v>292</v>
      </c>
      <c r="D114" s="27">
        <v>3555800</v>
      </c>
      <c r="E114" s="64">
        <v>3555800</v>
      </c>
      <c r="F114" s="65" t="str">
        <f t="shared" si="1"/>
        <v>-</v>
      </c>
    </row>
    <row r="115" spans="1:6" ht="49.2" customHeight="1" x14ac:dyDescent="0.25">
      <c r="A115" s="24" t="s">
        <v>293</v>
      </c>
      <c r="B115" s="63" t="s">
        <v>156</v>
      </c>
      <c r="C115" s="26" t="s">
        <v>294</v>
      </c>
      <c r="D115" s="27">
        <v>3555800</v>
      </c>
      <c r="E115" s="64">
        <v>3555800</v>
      </c>
      <c r="F115" s="65" t="str">
        <f t="shared" si="1"/>
        <v>-</v>
      </c>
    </row>
    <row r="116" spans="1:6" ht="13.2" x14ac:dyDescent="0.25">
      <c r="A116" s="51" t="s">
        <v>295</v>
      </c>
      <c r="B116" s="52" t="s">
        <v>156</v>
      </c>
      <c r="C116" s="53" t="s">
        <v>296</v>
      </c>
      <c r="D116" s="54">
        <v>3555800</v>
      </c>
      <c r="E116" s="55">
        <v>3555800</v>
      </c>
      <c r="F116" s="56" t="str">
        <f t="shared" si="1"/>
        <v>-</v>
      </c>
    </row>
    <row r="117" spans="1:6" ht="36.9" customHeight="1" x14ac:dyDescent="0.25">
      <c r="A117" s="24" t="s">
        <v>289</v>
      </c>
      <c r="B117" s="63" t="s">
        <v>156</v>
      </c>
      <c r="C117" s="26" t="s">
        <v>297</v>
      </c>
      <c r="D117" s="27">
        <v>3555800</v>
      </c>
      <c r="E117" s="64">
        <v>3555800</v>
      </c>
      <c r="F117" s="65" t="str">
        <f t="shared" si="1"/>
        <v>-</v>
      </c>
    </row>
    <row r="118" spans="1:6" ht="13.2" x14ac:dyDescent="0.25">
      <c r="A118" s="24" t="s">
        <v>291</v>
      </c>
      <c r="B118" s="63" t="s">
        <v>156</v>
      </c>
      <c r="C118" s="26" t="s">
        <v>298</v>
      </c>
      <c r="D118" s="27">
        <v>3555800</v>
      </c>
      <c r="E118" s="64">
        <v>3555800</v>
      </c>
      <c r="F118" s="65" t="str">
        <f t="shared" si="1"/>
        <v>-</v>
      </c>
    </row>
    <row r="119" spans="1:6" ht="49.2" customHeight="1" x14ac:dyDescent="0.25">
      <c r="A119" s="24" t="s">
        <v>293</v>
      </c>
      <c r="B119" s="63" t="s">
        <v>156</v>
      </c>
      <c r="C119" s="26" t="s">
        <v>299</v>
      </c>
      <c r="D119" s="27">
        <v>3555800</v>
      </c>
      <c r="E119" s="64">
        <v>3555800</v>
      </c>
      <c r="F119" s="65" t="str">
        <f t="shared" si="1"/>
        <v>-</v>
      </c>
    </row>
    <row r="120" spans="1:6" ht="13.2" x14ac:dyDescent="0.25">
      <c r="A120" s="51" t="s">
        <v>300</v>
      </c>
      <c r="B120" s="52" t="s">
        <v>156</v>
      </c>
      <c r="C120" s="53" t="s">
        <v>301</v>
      </c>
      <c r="D120" s="54">
        <v>3800</v>
      </c>
      <c r="E120" s="55">
        <v>3750</v>
      </c>
      <c r="F120" s="56">
        <f t="shared" si="1"/>
        <v>50</v>
      </c>
    </row>
    <row r="121" spans="1:6" ht="24.6" customHeight="1" x14ac:dyDescent="0.25">
      <c r="A121" s="24" t="s">
        <v>170</v>
      </c>
      <c r="B121" s="63" t="s">
        <v>156</v>
      </c>
      <c r="C121" s="26" t="s">
        <v>302</v>
      </c>
      <c r="D121" s="27">
        <v>3800</v>
      </c>
      <c r="E121" s="64">
        <v>3750</v>
      </c>
      <c r="F121" s="65">
        <f t="shared" si="1"/>
        <v>50</v>
      </c>
    </row>
    <row r="122" spans="1:6" ht="36.9" customHeight="1" x14ac:dyDescent="0.25">
      <c r="A122" s="24" t="s">
        <v>172</v>
      </c>
      <c r="B122" s="63" t="s">
        <v>156</v>
      </c>
      <c r="C122" s="26" t="s">
        <v>303</v>
      </c>
      <c r="D122" s="27">
        <v>3800</v>
      </c>
      <c r="E122" s="64">
        <v>3750</v>
      </c>
      <c r="F122" s="65">
        <f t="shared" si="1"/>
        <v>50</v>
      </c>
    </row>
    <row r="123" spans="1:6" ht="36.9" customHeight="1" x14ac:dyDescent="0.25">
      <c r="A123" s="24" t="s">
        <v>176</v>
      </c>
      <c r="B123" s="63" t="s">
        <v>156</v>
      </c>
      <c r="C123" s="26" t="s">
        <v>304</v>
      </c>
      <c r="D123" s="27">
        <v>3800</v>
      </c>
      <c r="E123" s="64">
        <v>3750</v>
      </c>
      <c r="F123" s="65">
        <f t="shared" si="1"/>
        <v>50</v>
      </c>
    </row>
    <row r="124" spans="1:6" ht="13.2" x14ac:dyDescent="0.25">
      <c r="A124" s="51" t="s">
        <v>305</v>
      </c>
      <c r="B124" s="52" t="s">
        <v>156</v>
      </c>
      <c r="C124" s="53" t="s">
        <v>306</v>
      </c>
      <c r="D124" s="54">
        <v>3800</v>
      </c>
      <c r="E124" s="55">
        <v>3750</v>
      </c>
      <c r="F124" s="56">
        <f t="shared" si="1"/>
        <v>50</v>
      </c>
    </row>
    <row r="125" spans="1:6" ht="24.6" customHeight="1" x14ac:dyDescent="0.25">
      <c r="A125" s="24" t="s">
        <v>170</v>
      </c>
      <c r="B125" s="63" t="s">
        <v>156</v>
      </c>
      <c r="C125" s="26" t="s">
        <v>307</v>
      </c>
      <c r="D125" s="27">
        <v>3800</v>
      </c>
      <c r="E125" s="64">
        <v>3750</v>
      </c>
      <c r="F125" s="65">
        <f t="shared" si="1"/>
        <v>50</v>
      </c>
    </row>
    <row r="126" spans="1:6" ht="36.9" customHeight="1" x14ac:dyDescent="0.25">
      <c r="A126" s="24" t="s">
        <v>172</v>
      </c>
      <c r="B126" s="63" t="s">
        <v>156</v>
      </c>
      <c r="C126" s="26" t="s">
        <v>308</v>
      </c>
      <c r="D126" s="27">
        <v>3800</v>
      </c>
      <c r="E126" s="64">
        <v>3750</v>
      </c>
      <c r="F126" s="65">
        <f t="shared" si="1"/>
        <v>50</v>
      </c>
    </row>
    <row r="127" spans="1:6" ht="36.9" customHeight="1" thickBot="1" x14ac:dyDescent="0.3">
      <c r="A127" s="24" t="s">
        <v>176</v>
      </c>
      <c r="B127" s="63" t="s">
        <v>156</v>
      </c>
      <c r="C127" s="26" t="s">
        <v>309</v>
      </c>
      <c r="D127" s="27">
        <v>3800</v>
      </c>
      <c r="E127" s="64">
        <v>3750</v>
      </c>
      <c r="F127" s="65">
        <f t="shared" si="1"/>
        <v>50</v>
      </c>
    </row>
    <row r="128" spans="1:6" ht="9" customHeight="1" thickBot="1" x14ac:dyDescent="0.3">
      <c r="A128" s="66"/>
      <c r="B128" s="67"/>
      <c r="C128" s="68"/>
      <c r="D128" s="69"/>
      <c r="E128" s="67"/>
      <c r="F128" s="67"/>
    </row>
    <row r="129" spans="1:6" ht="13.5" customHeight="1" thickBot="1" x14ac:dyDescent="0.3">
      <c r="A129" s="70" t="s">
        <v>310</v>
      </c>
      <c r="B129" s="71" t="s">
        <v>311</v>
      </c>
      <c r="C129" s="72" t="s">
        <v>157</v>
      </c>
      <c r="D129" s="73">
        <v>-120200</v>
      </c>
      <c r="E129" s="73">
        <v>1337468.18</v>
      </c>
      <c r="F129" s="74" t="s">
        <v>312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showGridLines="0" tabSelected="1" workbookViewId="0">
      <selection activeCell="E21" sqref="E21"/>
    </sheetView>
  </sheetViews>
  <sheetFormatPr defaultRowHeight="12.75" customHeight="1" x14ac:dyDescent="0.25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 x14ac:dyDescent="0.25">
      <c r="A1" s="128" t="s">
        <v>337</v>
      </c>
      <c r="B1" s="128"/>
      <c r="C1" s="128"/>
      <c r="D1" s="128"/>
      <c r="E1" s="128"/>
      <c r="F1" s="128"/>
    </row>
    <row r="2" spans="1:6" ht="13.2" customHeight="1" x14ac:dyDescent="0.25">
      <c r="A2" s="116" t="s">
        <v>338</v>
      </c>
      <c r="B2" s="116"/>
      <c r="C2" s="116"/>
      <c r="D2" s="116"/>
      <c r="E2" s="116"/>
      <c r="F2" s="116"/>
    </row>
    <row r="3" spans="1:6" ht="9" customHeight="1" thickBot="1" x14ac:dyDescent="0.3">
      <c r="A3" s="5"/>
      <c r="B3" s="81"/>
      <c r="C3" s="43"/>
      <c r="D3" s="9"/>
      <c r="E3" s="9"/>
      <c r="F3" s="43"/>
    </row>
    <row r="4" spans="1:6" ht="13.95" customHeight="1" x14ac:dyDescent="0.25">
      <c r="A4" s="110" t="s">
        <v>21</v>
      </c>
      <c r="B4" s="104" t="s">
        <v>22</v>
      </c>
      <c r="C4" s="121" t="s">
        <v>339</v>
      </c>
      <c r="D4" s="107" t="s">
        <v>24</v>
      </c>
      <c r="E4" s="107" t="s">
        <v>25</v>
      </c>
      <c r="F4" s="113" t="s">
        <v>26</v>
      </c>
    </row>
    <row r="5" spans="1:6" ht="4.95" customHeight="1" x14ac:dyDescent="0.25">
      <c r="A5" s="111"/>
      <c r="B5" s="105"/>
      <c r="C5" s="122"/>
      <c r="D5" s="108"/>
      <c r="E5" s="108"/>
      <c r="F5" s="114"/>
    </row>
    <row r="6" spans="1:6" ht="6" customHeight="1" x14ac:dyDescent="0.25">
      <c r="A6" s="111"/>
      <c r="B6" s="105"/>
      <c r="C6" s="122"/>
      <c r="D6" s="108"/>
      <c r="E6" s="108"/>
      <c r="F6" s="114"/>
    </row>
    <row r="7" spans="1:6" ht="4.95" customHeight="1" x14ac:dyDescent="0.25">
      <c r="A7" s="111"/>
      <c r="B7" s="105"/>
      <c r="C7" s="122"/>
      <c r="D7" s="108"/>
      <c r="E7" s="108"/>
      <c r="F7" s="114"/>
    </row>
    <row r="8" spans="1:6" ht="6" customHeight="1" x14ac:dyDescent="0.25">
      <c r="A8" s="111"/>
      <c r="B8" s="105"/>
      <c r="C8" s="122"/>
      <c r="D8" s="108"/>
      <c r="E8" s="108"/>
      <c r="F8" s="114"/>
    </row>
    <row r="9" spans="1:6" ht="6" customHeight="1" x14ac:dyDescent="0.25">
      <c r="A9" s="111"/>
      <c r="B9" s="105"/>
      <c r="C9" s="122"/>
      <c r="D9" s="108"/>
      <c r="E9" s="108"/>
      <c r="F9" s="114"/>
    </row>
    <row r="10" spans="1:6" ht="18" customHeight="1" x14ac:dyDescent="0.25">
      <c r="A10" s="112"/>
      <c r="B10" s="106"/>
      <c r="C10" s="129"/>
      <c r="D10" s="109"/>
      <c r="E10" s="109"/>
      <c r="F10" s="115"/>
    </row>
    <row r="11" spans="1:6" ht="13.5" customHeight="1" thickBot="1" x14ac:dyDescent="0.3">
      <c r="A11" s="18">
        <v>1</v>
      </c>
      <c r="B11" s="19">
        <v>2</v>
      </c>
      <c r="C11" s="20">
        <v>3</v>
      </c>
      <c r="D11" s="21" t="s">
        <v>27</v>
      </c>
      <c r="E11" s="50" t="s">
        <v>28</v>
      </c>
      <c r="F11" s="23" t="s">
        <v>29</v>
      </c>
    </row>
    <row r="12" spans="1:6" ht="24.6" customHeight="1" x14ac:dyDescent="0.25">
      <c r="A12" s="82" t="s">
        <v>340</v>
      </c>
      <c r="B12" s="83" t="s">
        <v>341</v>
      </c>
      <c r="C12" s="84" t="s">
        <v>157</v>
      </c>
      <c r="D12" s="85">
        <v>120200</v>
      </c>
      <c r="E12" s="85">
        <f>E18</f>
        <v>-1346589.8800000027</v>
      </c>
      <c r="F12" s="86" t="s">
        <v>370</v>
      </c>
    </row>
    <row r="13" spans="1:6" ht="13.2" x14ac:dyDescent="0.25">
      <c r="A13" s="87" t="s">
        <v>33</v>
      </c>
      <c r="B13" s="88"/>
      <c r="C13" s="89"/>
      <c r="D13" s="90"/>
      <c r="E13" s="90"/>
      <c r="F13" s="91"/>
    </row>
    <row r="14" spans="1:6" ht="24.6" customHeight="1" x14ac:dyDescent="0.25">
      <c r="A14" s="51" t="s">
        <v>342</v>
      </c>
      <c r="B14" s="92" t="s">
        <v>343</v>
      </c>
      <c r="C14" s="93" t="s">
        <v>157</v>
      </c>
      <c r="D14" s="54" t="s">
        <v>44</v>
      </c>
      <c r="E14" s="54" t="s">
        <v>44</v>
      </c>
      <c r="F14" s="56" t="s">
        <v>44</v>
      </c>
    </row>
    <row r="15" spans="1:6" ht="13.2" x14ac:dyDescent="0.25">
      <c r="A15" s="87" t="s">
        <v>344</v>
      </c>
      <c r="B15" s="88"/>
      <c r="C15" s="89"/>
      <c r="D15" s="90"/>
      <c r="E15" s="90"/>
      <c r="F15" s="91"/>
    </row>
    <row r="16" spans="1:6" ht="24.6" customHeight="1" x14ac:dyDescent="0.25">
      <c r="A16" s="51" t="s">
        <v>345</v>
      </c>
      <c r="B16" s="92" t="s">
        <v>346</v>
      </c>
      <c r="C16" s="93" t="s">
        <v>157</v>
      </c>
      <c r="D16" s="54" t="s">
        <v>44</v>
      </c>
      <c r="E16" s="54" t="s">
        <v>44</v>
      </c>
      <c r="F16" s="56" t="s">
        <v>44</v>
      </c>
    </row>
    <row r="17" spans="1:6" ht="13.2" x14ac:dyDescent="0.25">
      <c r="A17" s="87" t="s">
        <v>344</v>
      </c>
      <c r="B17" s="88"/>
      <c r="C17" s="89"/>
      <c r="D17" s="90"/>
      <c r="E17" s="90"/>
      <c r="F17" s="91"/>
    </row>
    <row r="18" spans="1:6" ht="13.2" x14ac:dyDescent="0.25">
      <c r="A18" s="82" t="s">
        <v>347</v>
      </c>
      <c r="B18" s="83" t="s">
        <v>348</v>
      </c>
      <c r="C18" s="84" t="s">
        <v>349</v>
      </c>
      <c r="D18" s="85">
        <v>120200</v>
      </c>
      <c r="E18" s="85">
        <f>E19</f>
        <v>-1346589.8800000027</v>
      </c>
      <c r="F18" s="86" t="s">
        <v>44</v>
      </c>
    </row>
    <row r="19" spans="1:6" ht="24.6" customHeight="1" x14ac:dyDescent="0.25">
      <c r="A19" s="82" t="s">
        <v>350</v>
      </c>
      <c r="B19" s="83" t="s">
        <v>348</v>
      </c>
      <c r="C19" s="84" t="s">
        <v>351</v>
      </c>
      <c r="D19" s="85">
        <v>120200</v>
      </c>
      <c r="E19" s="85">
        <f>E20+E23</f>
        <v>-1346589.8800000027</v>
      </c>
      <c r="F19" s="86" t="s">
        <v>44</v>
      </c>
    </row>
    <row r="20" spans="1:6" ht="13.2" x14ac:dyDescent="0.25">
      <c r="A20" s="82" t="s">
        <v>352</v>
      </c>
      <c r="B20" s="83" t="s">
        <v>353</v>
      </c>
      <c r="C20" s="84" t="s">
        <v>354</v>
      </c>
      <c r="D20" s="85">
        <v>-13614200</v>
      </c>
      <c r="E20" s="85">
        <v>-19961926.210000001</v>
      </c>
      <c r="F20" s="86" t="s">
        <v>369</v>
      </c>
    </row>
    <row r="21" spans="1:6" ht="24.6" customHeight="1" x14ac:dyDescent="0.25">
      <c r="A21" s="82" t="s">
        <v>355</v>
      </c>
      <c r="B21" s="83" t="s">
        <v>353</v>
      </c>
      <c r="C21" s="84" t="s">
        <v>356</v>
      </c>
      <c r="D21" s="85">
        <v>-13614200</v>
      </c>
      <c r="E21" s="85">
        <v>-19961926.210000001</v>
      </c>
      <c r="F21" s="101" t="s">
        <v>370</v>
      </c>
    </row>
    <row r="22" spans="1:6" ht="24.6" customHeight="1" x14ac:dyDescent="0.25">
      <c r="A22" s="24" t="s">
        <v>357</v>
      </c>
      <c r="B22" s="25" t="s">
        <v>353</v>
      </c>
      <c r="C22" s="94" t="s">
        <v>358</v>
      </c>
      <c r="D22" s="27">
        <v>-13614200</v>
      </c>
      <c r="E22" s="27">
        <v>-15009426.039999999</v>
      </c>
      <c r="F22" s="102" t="s">
        <v>370</v>
      </c>
    </row>
    <row r="23" spans="1:6" ht="13.2" x14ac:dyDescent="0.25">
      <c r="A23" s="82" t="s">
        <v>359</v>
      </c>
      <c r="B23" s="83" t="s">
        <v>360</v>
      </c>
      <c r="C23" s="84" t="s">
        <v>361</v>
      </c>
      <c r="D23" s="85">
        <v>13734400</v>
      </c>
      <c r="E23" s="85">
        <v>18615336.329999998</v>
      </c>
      <c r="F23" s="101" t="s">
        <v>370</v>
      </c>
    </row>
    <row r="24" spans="1:6" ht="24.6" customHeight="1" thickBot="1" x14ac:dyDescent="0.3">
      <c r="A24" s="24" t="s">
        <v>362</v>
      </c>
      <c r="B24" s="25" t="s">
        <v>360</v>
      </c>
      <c r="C24" s="94" t="s">
        <v>363</v>
      </c>
      <c r="D24" s="27">
        <v>13734400</v>
      </c>
      <c r="E24" s="27">
        <v>18615336.329999998</v>
      </c>
      <c r="F24" s="102" t="s">
        <v>370</v>
      </c>
    </row>
    <row r="25" spans="1:6" ht="12.75" customHeight="1" x14ac:dyDescent="0.25">
      <c r="A25" s="95"/>
      <c r="B25" s="96"/>
      <c r="C25" s="97"/>
      <c r="D25" s="98"/>
      <c r="E25" s="98"/>
      <c r="F25" s="99"/>
    </row>
    <row r="27" spans="1:6" ht="12.75" customHeight="1" x14ac:dyDescent="0.25">
      <c r="A27" t="s">
        <v>364</v>
      </c>
    </row>
    <row r="28" spans="1:6" ht="12.75" customHeight="1" x14ac:dyDescent="0.25">
      <c r="A28" t="s">
        <v>365</v>
      </c>
    </row>
    <row r="31" spans="1:6" ht="12.75" customHeight="1" x14ac:dyDescent="0.25">
      <c r="A31" s="100" t="s">
        <v>366</v>
      </c>
    </row>
    <row r="32" spans="1:6" ht="12.75" customHeight="1" x14ac:dyDescent="0.25">
      <c r="A32" t="s">
        <v>367</v>
      </c>
    </row>
    <row r="34" spans="1:1" ht="12.75" customHeight="1" x14ac:dyDescent="0.25">
      <c r="A34" s="100" t="s">
        <v>374</v>
      </c>
    </row>
    <row r="35" spans="1:1" ht="12.75" customHeight="1" x14ac:dyDescent="0.25">
      <c r="A35" t="s">
        <v>368</v>
      </c>
    </row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F15:F17 E13:F13 E15">
    <cfRule type="cellIs" priority="3" stopIfTrue="1" operator="equal">
      <formula>0</formula>
    </cfRule>
  </conditionalFormatting>
  <conditionalFormatting sqref="E88:F88">
    <cfRule type="cellIs" priority="4" stopIfTrue="1" operator="equal">
      <formula>0</formula>
    </cfRule>
  </conditionalFormatting>
  <conditionalFormatting sqref="E31:F31">
    <cfRule type="cellIs" priority="2" stopIfTrue="1" operator="equal">
      <formula>0</formula>
    </cfRule>
  </conditionalFormatting>
  <conditionalFormatting sqref="E29:F29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3.2" x14ac:dyDescent="0.25"/>
  <sheetData>
    <row r="1" spans="1:2" x14ac:dyDescent="0.25">
      <c r="A1" t="s">
        <v>313</v>
      </c>
      <c r="B1" t="s">
        <v>28</v>
      </c>
    </row>
    <row r="2" spans="1:2" x14ac:dyDescent="0.25">
      <c r="A2" t="s">
        <v>314</v>
      </c>
      <c r="B2" t="s">
        <v>315</v>
      </c>
    </row>
    <row r="3" spans="1:2" x14ac:dyDescent="0.25">
      <c r="A3" t="s">
        <v>316</v>
      </c>
      <c r="B3" t="s">
        <v>5</v>
      </c>
    </row>
    <row r="4" spans="1:2" x14ac:dyDescent="0.25">
      <c r="A4" t="s">
        <v>317</v>
      </c>
      <c r="B4" t="s">
        <v>318</v>
      </c>
    </row>
    <row r="5" spans="1:2" x14ac:dyDescent="0.25">
      <c r="A5" t="s">
        <v>319</v>
      </c>
      <c r="B5" t="s">
        <v>320</v>
      </c>
    </row>
    <row r="6" spans="1:2" x14ac:dyDescent="0.25">
      <c r="A6" t="s">
        <v>321</v>
      </c>
      <c r="B6" t="s">
        <v>322</v>
      </c>
    </row>
    <row r="7" spans="1:2" x14ac:dyDescent="0.25">
      <c r="A7" t="s">
        <v>323</v>
      </c>
      <c r="B7" t="s">
        <v>322</v>
      </c>
    </row>
    <row r="8" spans="1:2" x14ac:dyDescent="0.25">
      <c r="A8" t="s">
        <v>324</v>
      </c>
      <c r="B8" t="s">
        <v>325</v>
      </c>
    </row>
    <row r="9" spans="1:2" x14ac:dyDescent="0.25">
      <c r="A9" t="s">
        <v>326</v>
      </c>
      <c r="B9" t="s">
        <v>327</v>
      </c>
    </row>
    <row r="10" spans="1:2" x14ac:dyDescent="0.25">
      <c r="A10" t="s">
        <v>328</v>
      </c>
      <c r="B10" t="s">
        <v>320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14</vt:i4>
      </vt:variant>
    </vt:vector>
  </HeadingPairs>
  <TitlesOfParts>
    <vt:vector size="18" baseType="lpstr">
      <vt:lpstr>Доходы</vt:lpstr>
      <vt:lpstr>Расходы</vt:lpstr>
      <vt:lpstr>Источники</vt:lpstr>
      <vt:lpstr>_params</vt:lpstr>
      <vt:lpstr>Доходы!APPT</vt:lpstr>
      <vt:lpstr>Доходы!FILE_NAME</vt:lpstr>
      <vt:lpstr>Доходы!FIO</vt:lpstr>
      <vt:lpstr>Доходы!FORM_CODE</vt:lpstr>
      <vt:lpstr>Доходы!LAST_CELL</vt:lpstr>
      <vt:lpstr>Доходы!PARAMS</vt:lpstr>
      <vt:lpstr>Доходы!PERIOD</vt:lpstr>
      <vt:lpstr>Доходы!RANGE_NAMES</vt:lpstr>
      <vt:lpstr>Доходы!RBEGIN_1</vt:lpstr>
      <vt:lpstr>Доходы!REG_DATE</vt:lpstr>
      <vt:lpstr>Доходы!REND_1</vt:lpstr>
      <vt:lpstr>Доходы!SIGN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rep:2.49.0.103</dc:description>
  <cp:lastModifiedBy>USER</cp:lastModifiedBy>
  <cp:lastPrinted>2020-01-09T15:04:12Z</cp:lastPrinted>
  <dcterms:created xsi:type="dcterms:W3CDTF">2019-12-02T12:41:04Z</dcterms:created>
  <dcterms:modified xsi:type="dcterms:W3CDTF">2020-01-20T11:52:18Z</dcterms:modified>
</cp:coreProperties>
</file>